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575" activeTab="0"/>
  </bookViews>
  <sheets>
    <sheet name="1" sheetId="1" r:id="rId1"/>
    <sheet name="DATA" sheetId="2" r:id="rId2"/>
  </sheets>
  <definedNames>
    <definedName name="PostalCodes">'DATA'!$E$1:$E$11</definedName>
    <definedName name="_xlnm.Print_Area" localSheetId="0">'1'!$A$1:$M$66</definedName>
    <definedName name="YesNo">'DATA'!$I$9:$I$11</definedName>
  </definedNames>
  <calcPr fullCalcOnLoad="1"/>
</workbook>
</file>

<file path=xl/sharedStrings.xml><?xml version="1.0" encoding="utf-8"?>
<sst xmlns="http://schemas.openxmlformats.org/spreadsheetml/2006/main" count="202" uniqueCount="142">
  <si>
    <t xml:space="preserve"> </t>
  </si>
  <si>
    <t>Districts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</si>
  <si>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</si>
  <si>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</si>
  <si>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</si>
  <si>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</si>
  <si>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</si>
  <si>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</si>
  <si>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</si>
  <si>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</si>
  <si>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</si>
  <si>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</si>
  <si>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</si>
  <si>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</si>
  <si>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Central Canada</t>
  </si>
  <si>
    <t>Central New York</t>
  </si>
  <si>
    <t>Chesapeake</t>
  </si>
  <si>
    <t>Colorado-Nebraska</t>
  </si>
  <si>
    <t>Dakota</t>
  </si>
  <si>
    <t>East Michigan</t>
  </si>
  <si>
    <t>Eastern NY/New Eng</t>
  </si>
  <si>
    <t>Florida</t>
  </si>
  <si>
    <t>Greater Ohio</t>
  </si>
  <si>
    <t>Indiana Central</t>
  </si>
  <si>
    <t>Indiana North</t>
  </si>
  <si>
    <t>Indiana South</t>
  </si>
  <si>
    <t>Illinois</t>
  </si>
  <si>
    <t>Iowa-Minnesota</t>
  </si>
  <si>
    <t>Kansas</t>
  </si>
  <si>
    <t>Kentucky</t>
  </si>
  <si>
    <t>North Carolina-East</t>
  </si>
  <si>
    <t>North Carolina-West</t>
  </si>
  <si>
    <t>North Michigan</t>
  </si>
  <si>
    <t>Northwest</t>
  </si>
  <si>
    <t xml:space="preserve">Pacific Southwest </t>
  </si>
  <si>
    <t>Penn-Jersey</t>
  </si>
  <si>
    <t>Shenandoah</t>
  </si>
  <si>
    <t>Tri-State</t>
  </si>
  <si>
    <t>Texas-Louisiana</t>
  </si>
  <si>
    <t>West Michigan</t>
  </si>
  <si>
    <t>Western PA</t>
  </si>
  <si>
    <t>Wisconsin</t>
  </si>
  <si>
    <t>South Coastal</t>
  </si>
  <si>
    <t>South Carolina</t>
  </si>
  <si>
    <t>Tennesee</t>
  </si>
  <si>
    <t>Western New  York</t>
  </si>
  <si>
    <t>Canada</t>
  </si>
  <si>
    <t>United States</t>
  </si>
  <si>
    <t xml:space="preserve">Tithes &amp; offerings                             </t>
  </si>
  <si>
    <t>Indebtedness on all property &amp; buildings</t>
  </si>
  <si>
    <t>Value of church, land &amp; auxiliary buildings</t>
  </si>
  <si>
    <t>Southwest Hispanic</t>
  </si>
  <si>
    <t>Atlantic</t>
  </si>
  <si>
    <t>Number students from local church enrolled in Wesleyan colleges &amp; universities</t>
  </si>
  <si>
    <t>Number students enrolled in other colleges &amp; universities</t>
  </si>
  <si>
    <t>Daycare centers, day school, retirement home, nursing home, etc.</t>
  </si>
  <si>
    <t>Interest and investment earnings</t>
  </si>
  <si>
    <t xml:space="preserve">Pension paid for pastor                       </t>
  </si>
  <si>
    <t>Housing allowance &amp; utilities paid to/for pastor</t>
  </si>
  <si>
    <t>Salary paid to associate/assistant pastor(s)</t>
  </si>
  <si>
    <t>Pension paid for associate/assistant pastor(s)</t>
  </si>
  <si>
    <t>Paid for local benevolences &amp; all other compassionate ministries not otherwise listed</t>
  </si>
  <si>
    <t>Paid on indebtedness including principal &amp; interest</t>
  </si>
  <si>
    <t>Paid for property, new construct. &amp; major remodeling</t>
  </si>
  <si>
    <t>Number of persons saved thru local church ministries</t>
  </si>
  <si>
    <t>Allowances &amp; benefits paid to/for associate/ assistant pastor(s) not otherwise listed</t>
  </si>
  <si>
    <t>Wills, bequests and estate contributions</t>
  </si>
  <si>
    <t>Housing allowance &amp; utilities paid to/for associate/ assistant pastor(s)</t>
  </si>
  <si>
    <t>Sale, rental or lease of property</t>
  </si>
  <si>
    <t>"Assessable" Contribution Income (for USF/EIF)</t>
  </si>
  <si>
    <t>Borrowed money</t>
  </si>
  <si>
    <t>DBA approved building and remodel project offerings</t>
  </si>
  <si>
    <t>Paid to Hephzibah Ministries Inc.</t>
  </si>
  <si>
    <t>Paid for all other district and general purposes not otherwise listed on this report</t>
  </si>
  <si>
    <t>Total children's discipleship responsibility list</t>
  </si>
  <si>
    <t>Total youth discipleship responsibility list</t>
  </si>
  <si>
    <t>Total adult discipleship responsibility list</t>
  </si>
  <si>
    <t>"Non-Assessable" Contribution Income (for USF/EIF)</t>
  </si>
  <si>
    <t>Number of infants/children dedicated</t>
  </si>
  <si>
    <t>Number of persons sanctified during the year</t>
  </si>
  <si>
    <t>Paid to Wesleyan Native Ministries</t>
  </si>
  <si>
    <t>Allowances/benefits pd.to/for pastor not otherwise listed</t>
  </si>
  <si>
    <t>Property</t>
  </si>
  <si>
    <t>Cash Income</t>
  </si>
  <si>
    <t>Cash Disbursement</t>
  </si>
  <si>
    <t>Grants received from entities (General Church, district, government units, corporations and other non-profits)</t>
  </si>
  <si>
    <t xml:space="preserve">Salary paid to senior/lead pastor                         </t>
  </si>
  <si>
    <t>Paid to "non-Wesleyan" missions</t>
  </si>
  <si>
    <t xml:space="preserve">Paid for all local expenditures not otherwise listed </t>
  </si>
  <si>
    <t>Paid to World Hope Intl. and World Hope Canada</t>
  </si>
  <si>
    <t>Paid to Wesleyan Emergency Relief Fund (WERF)</t>
  </si>
  <si>
    <t>Paid to other denominationally sponsored offerings &amp; projects</t>
  </si>
  <si>
    <t>Paid for General Church event registrations (incl. youth)</t>
  </si>
  <si>
    <t>Other Ministry Support</t>
  </si>
  <si>
    <t>USF Assessable Net Income</t>
  </si>
  <si>
    <t>Important Supplementary Questions</t>
  </si>
  <si>
    <t>Do you make pension payments monthly to the Wesleyan Pension Fund?</t>
  </si>
  <si>
    <t>Do you comply with the annual audit requirements in The Wesleyan Discipline (para.863)?</t>
  </si>
  <si>
    <t>Has a church representative reviewed insurance coverages with your provider in the past three years?</t>
  </si>
  <si>
    <t xml:space="preserve">Paid to Global Partners </t>
  </si>
  <si>
    <t>Basic Ministry Support</t>
  </si>
  <si>
    <t>How many people did your church send to plant another church, and are no longer counted in your attendance?</t>
  </si>
  <si>
    <t>yes</t>
  </si>
  <si>
    <t>no</t>
  </si>
  <si>
    <t>Live online average attendance</t>
  </si>
  <si>
    <t>In how many campuses/venues/locations do you hold worship services?</t>
  </si>
  <si>
    <t>Who is making disciples in our church?</t>
  </si>
  <si>
    <t>Number preparing for global missions</t>
  </si>
  <si>
    <t>How many disciples are multiplying our church?</t>
  </si>
  <si>
    <t>Number preparing for church multiplication leadership</t>
  </si>
  <si>
    <t>Where are we a transforming presence by disciples making disciples?</t>
  </si>
  <si>
    <t xml:space="preserve">Number declaring call to ministry/missions </t>
  </si>
  <si>
    <t>In which ZIP/postal codes do you have locations/venues for holding worship services?</t>
  </si>
  <si>
    <t>Basic Ministry Support (continued)</t>
  </si>
  <si>
    <r>
      <rPr>
        <b/>
        <sz val="8"/>
        <color indexed="8"/>
        <rFont val="Source Sans Pro"/>
        <family val="0"/>
      </rPr>
      <t xml:space="preserve">Total Present Number Student Members </t>
    </r>
    <r>
      <rPr>
        <i/>
        <sz val="7"/>
        <color indexed="8"/>
        <rFont val="Source Sans Pro"/>
        <family val="0"/>
      </rPr>
      <t>(If no student members, do not leave blank; type ")" in space.)</t>
    </r>
  </si>
  <si>
    <r>
      <t>Total Present Number Adult Members</t>
    </r>
    <r>
      <rPr>
        <b/>
        <sz val="7"/>
        <color indexed="8"/>
        <rFont val="Source Sans Pro"/>
        <family val="0"/>
      </rPr>
      <t xml:space="preserve"> </t>
    </r>
  </si>
  <si>
    <r>
      <t xml:space="preserve">Avg. no. youth participating in discipleship </t>
    </r>
    <r>
      <rPr>
        <i/>
        <sz val="8"/>
        <rFont val="Source Sans Pro"/>
        <family val="0"/>
      </rPr>
      <t>(all</t>
    </r>
    <r>
      <rPr>
        <sz val="8"/>
        <rFont val="Source Sans Pro"/>
        <family val="0"/>
      </rPr>
      <t xml:space="preserve"> </t>
    </r>
    <r>
      <rPr>
        <i/>
        <sz val="8"/>
        <rFont val="Source Sans Pro"/>
        <family val="0"/>
      </rPr>
      <t>forms</t>
    </r>
    <r>
      <rPr>
        <sz val="8"/>
        <rFont val="Source Sans Pro"/>
        <family val="0"/>
      </rPr>
      <t>)</t>
    </r>
  </si>
  <si>
    <r>
      <t xml:space="preserve">Avg. no. adults participating in discipleship </t>
    </r>
    <r>
      <rPr>
        <i/>
        <sz val="8"/>
        <rFont val="Source Sans Pro"/>
        <family val="0"/>
      </rPr>
      <t>(all forms</t>
    </r>
    <r>
      <rPr>
        <sz val="8"/>
        <rFont val="Source Sans Pro"/>
        <family val="0"/>
      </rPr>
      <t>)</t>
    </r>
  </si>
  <si>
    <r>
      <t xml:space="preserve">Number of persons baptized </t>
    </r>
    <r>
      <rPr>
        <i/>
        <sz val="7"/>
        <color indexed="8"/>
        <rFont val="Source Sans Pro"/>
        <family val="0"/>
      </rPr>
      <t>(including infants)</t>
    </r>
  </si>
  <si>
    <r>
      <t xml:space="preserve">Value of parsonage(s) </t>
    </r>
    <r>
      <rPr>
        <i/>
        <sz val="8"/>
        <color indexed="8"/>
        <rFont val="Source Sans Pro"/>
        <family val="0"/>
      </rPr>
      <t>[if owned by church]</t>
    </r>
  </si>
  <si>
    <r>
      <t xml:space="preserve">Offerings for Urban Missional Churches </t>
    </r>
    <r>
      <rPr>
        <i/>
        <sz val="8"/>
        <color indexed="8"/>
        <rFont val="Source Sans Pro"/>
        <family val="0"/>
      </rPr>
      <t>[Disc. 523; 2005:1(i)]</t>
    </r>
  </si>
  <si>
    <r>
      <t xml:space="preserve">Amount paid on </t>
    </r>
    <r>
      <rPr>
        <b/>
        <sz val="8"/>
        <color indexed="8"/>
        <rFont val="Source Sans Pro"/>
        <family val="0"/>
      </rPr>
      <t>USF-EIF and</t>
    </r>
    <r>
      <rPr>
        <sz val="8"/>
        <color indexed="8"/>
        <rFont val="Source Sans Pro"/>
        <family val="0"/>
      </rPr>
      <t xml:space="preserve"> district assessment</t>
    </r>
  </si>
  <si>
    <r>
      <t xml:space="preserve">Other "Non-Assessable" Income </t>
    </r>
    <r>
      <rPr>
        <sz val="8"/>
        <rFont val="Source Sans Pro"/>
        <family val="0"/>
      </rPr>
      <t xml:space="preserve"> (for </t>
    </r>
    <r>
      <rPr>
        <b/>
        <sz val="8"/>
        <rFont val="Source Sans Pro"/>
        <family val="0"/>
      </rPr>
      <t>USF/EIF</t>
    </r>
    <r>
      <rPr>
        <sz val="8"/>
        <rFont val="Source Sans Pro"/>
        <family val="0"/>
      </rPr>
      <t>)</t>
    </r>
  </si>
  <si>
    <r>
      <t xml:space="preserve">Total worship service average attendance </t>
    </r>
    <r>
      <rPr>
        <b/>
        <sz val="7"/>
        <color indexed="8"/>
        <rFont val="Source Sans Pro"/>
        <family val="0"/>
      </rPr>
      <t xml:space="preserve">[including children's church]           </t>
    </r>
    <r>
      <rPr>
        <sz val="7"/>
        <color indexed="8"/>
        <rFont val="Source Sans Pro"/>
        <family val="0"/>
      </rPr>
      <t>(48 highest Sundays)</t>
    </r>
  </si>
  <si>
    <r>
      <rPr>
        <b/>
        <sz val="12"/>
        <color indexed="8"/>
        <rFont val="Source Sans Pro"/>
        <family val="0"/>
      </rPr>
      <t xml:space="preserve">       </t>
    </r>
    <r>
      <rPr>
        <b/>
        <sz val="14"/>
        <color indexed="8"/>
        <rFont val="Source Sans Pro"/>
        <family val="0"/>
      </rPr>
      <t xml:space="preserve"> Local Church Statistical Report </t>
    </r>
    <r>
      <rPr>
        <sz val="14"/>
        <color indexed="8"/>
        <rFont val="Source Sans Pro"/>
        <family val="0"/>
      </rPr>
      <t>to the District Conference</t>
    </r>
  </si>
  <si>
    <r>
      <t>Total Present No. All Members</t>
    </r>
    <r>
      <rPr>
        <b/>
        <i/>
        <sz val="8"/>
        <color indexed="8"/>
        <rFont val="Source Sans Pro"/>
        <family val="0"/>
      </rPr>
      <t xml:space="preserve"> </t>
    </r>
    <r>
      <rPr>
        <sz val="7"/>
        <color indexed="8"/>
        <rFont val="Source Sans Pro"/>
        <family val="0"/>
      </rPr>
      <t>(a</t>
    </r>
    <r>
      <rPr>
        <i/>
        <sz val="7"/>
        <color indexed="8"/>
        <rFont val="Source Sans Pro"/>
        <family val="0"/>
      </rPr>
      <t>dd lines 1 &amp; 2)</t>
    </r>
  </si>
  <si>
    <r>
      <t xml:space="preserve">Total avg. no. participating in discipleship </t>
    </r>
    <r>
      <rPr>
        <i/>
        <sz val="7"/>
        <rFont val="Source Sans Pro"/>
        <family val="0"/>
      </rPr>
      <t>(all forms - add lines 6, 7 &amp; 8)</t>
    </r>
  </si>
  <si>
    <r>
      <t xml:space="preserve">Total assessable contribution income </t>
    </r>
    <r>
      <rPr>
        <i/>
        <sz val="7"/>
        <color indexed="8"/>
        <rFont val="Source Sans Pro"/>
        <family val="0"/>
      </rPr>
      <t>(add lines 29 and 30)</t>
    </r>
  </si>
  <si>
    <r>
      <t xml:space="preserve">All other contribution income not included in another category </t>
    </r>
    <r>
      <rPr>
        <i/>
        <sz val="7"/>
        <color indexed="8"/>
        <rFont val="Source Sans Pro"/>
        <family val="0"/>
      </rPr>
      <t>(including Sunday School, Global Partners, and other special offerings; do not include items reported on 32-34)</t>
    </r>
  </si>
  <si>
    <t>District/denomination approved church plant project offerings</t>
  </si>
  <si>
    <r>
      <t>Total "non-assessable" contribution income</t>
    </r>
    <r>
      <rPr>
        <sz val="8"/>
        <color indexed="8"/>
        <rFont val="Source Sans Pro"/>
        <family val="0"/>
      </rPr>
      <t xml:space="preserve">                                                             </t>
    </r>
    <r>
      <rPr>
        <i/>
        <sz val="7"/>
        <color indexed="8"/>
        <rFont val="Source Sans Pro"/>
        <family val="0"/>
      </rPr>
      <t>(add lines 32 thru line 34)</t>
    </r>
  </si>
  <si>
    <r>
      <t xml:space="preserve">Total contribution income </t>
    </r>
    <r>
      <rPr>
        <i/>
        <sz val="7"/>
        <color indexed="8"/>
        <rFont val="Source Sans Pro"/>
        <family val="0"/>
      </rPr>
      <t>(add lines 31 &amp; 35)</t>
    </r>
  </si>
  <si>
    <r>
      <rPr>
        <b/>
        <sz val="8"/>
        <color indexed="8"/>
        <rFont val="Source Sans Pro"/>
        <family val="0"/>
      </rPr>
      <t>Total "other non-assessable" income</t>
    </r>
    <r>
      <rPr>
        <i/>
        <sz val="7"/>
        <color indexed="8"/>
        <rFont val="Source Sans Pro"/>
        <family val="0"/>
      </rPr>
      <t xml:space="preserve"> (add lines 37 thru 42)</t>
    </r>
  </si>
  <si>
    <r>
      <rPr>
        <b/>
        <sz val="8"/>
        <color indexed="8"/>
        <rFont val="Source Sans Pro"/>
        <family val="0"/>
      </rPr>
      <t>Grand total all income</t>
    </r>
    <r>
      <rPr>
        <sz val="8"/>
        <color indexed="8"/>
        <rFont val="Source Sans Pro"/>
        <family val="0"/>
      </rPr>
      <t xml:space="preserve"> </t>
    </r>
    <r>
      <rPr>
        <i/>
        <sz val="7"/>
        <color indexed="8"/>
        <rFont val="Source Sans Pro"/>
        <family val="0"/>
      </rPr>
      <t>(Add lines 36 &amp; 43)</t>
    </r>
  </si>
  <si>
    <r>
      <t xml:space="preserve">Total paid for all Other Ministry Support </t>
    </r>
    <r>
      <rPr>
        <i/>
        <sz val="7"/>
        <color indexed="8"/>
        <rFont val="Source Sans Pro"/>
        <family val="0"/>
      </rPr>
      <t>(add lines 60 thru 67)</t>
    </r>
  </si>
  <si>
    <r>
      <t xml:space="preserve">Grand total paid for all purposes </t>
    </r>
    <r>
      <rPr>
        <i/>
        <sz val="7"/>
        <color indexed="8"/>
        <rFont val="Source Sans Pro"/>
        <family val="0"/>
      </rPr>
      <t>(add lines 59 &amp; 68)</t>
    </r>
  </si>
  <si>
    <r>
      <t xml:space="preserve">Total Assessable Net Income </t>
    </r>
    <r>
      <rPr>
        <b/>
        <i/>
        <sz val="7"/>
        <rFont val="Source Sans Pro"/>
        <family val="0"/>
      </rPr>
      <t>(same as line 31)</t>
    </r>
  </si>
  <si>
    <r>
      <t xml:space="preserve">Payments exempt from USF Assessable Net Income </t>
    </r>
    <r>
      <rPr>
        <b/>
        <i/>
        <sz val="7"/>
        <rFont val="Source Sans Pro"/>
        <family val="0"/>
      </rPr>
      <t>(line 53 plus 61 thru 66)</t>
    </r>
  </si>
  <si>
    <r>
      <t xml:space="preserve">USF Assessable Net Income </t>
    </r>
    <r>
      <rPr>
        <b/>
        <i/>
        <sz val="7"/>
        <rFont val="Source Sans Pro"/>
        <family val="0"/>
      </rPr>
      <t>(line 70 less line 71)</t>
    </r>
  </si>
  <si>
    <r>
      <t xml:space="preserve">Total paid out for all basic ministry support </t>
    </r>
    <r>
      <rPr>
        <i/>
        <sz val="7"/>
        <color indexed="8"/>
        <rFont val="Source Sans Pro"/>
        <family val="0"/>
      </rPr>
      <t>(add lines 45 thru 58)</t>
    </r>
  </si>
  <si>
    <r>
      <t xml:space="preserve">Avg. no. children participating in discipleship </t>
    </r>
    <r>
      <rPr>
        <i/>
        <sz val="8"/>
        <rFont val="Source Sans Pro"/>
        <family val="2"/>
      </rPr>
      <t>(all forms)</t>
    </r>
  </si>
  <si>
    <t>Number students engaged in ministry training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</si>
</sst>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&quot;$&quot;#,##0;[Red]&quot;$&quot;#,##0"/>
    <numFmt numFmtId="167" formatCode="0_);\(0\)"/>
    <numFmt numFmtId="168" formatCode="&quot;$&quot;#,##0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_);_(@_)"/>
    <numFmt numFmtId="175" formatCode="0.0000%"/>
    <numFmt numFmtId="176" formatCode="0.0%"/>
    <numFmt numFmtId="177" formatCode="[$-409]h:mm:ss\ AM/PM"/>
    <numFmt numFmtId="178" formatCode="0.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_);_(* \(#,##0.0\);_(* &quot;-&quot;??_);_(@_)"/>
    <numFmt numFmtId="182" formatCode="_(* #,##0_);_(* \(#,##0\);_(* &quot;-&quot;??_);_(@_)"/>
    <numFmt numFmtId="183" formatCode="&quot;$&quot;#,##0.0"/>
  </numFmts>
  <fonts count="75">
    <font>
      <sz val="10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sz val="14"/>
      <color indexed="8"/>
      <name val="Source Sans Pro"/>
      <family val="0"/>
    </font>
    <font>
      <sz val="10"/>
      <name val="Source Sans Pro"/>
      <family val="0"/>
    </font>
    <font>
      <b/>
      <sz val="8"/>
      <color indexed="8"/>
      <name val="Source Sans Pro"/>
      <family val="0"/>
    </font>
    <font>
      <sz val="8"/>
      <color indexed="8"/>
      <name val="Source Sans Pro"/>
      <family val="0"/>
    </font>
    <font>
      <b/>
      <sz val="8"/>
      <name val="Source Sans Pro"/>
      <family val="0"/>
    </font>
    <font>
      <sz val="8"/>
      <name val="Source Sans Pro"/>
      <family val="0"/>
    </font>
    <font>
      <i/>
      <sz val="7"/>
      <color indexed="8"/>
      <name val="Source Sans Pro"/>
      <family val="0"/>
    </font>
    <font>
      <b/>
      <sz val="7"/>
      <color indexed="8"/>
      <name val="Source Sans Pro"/>
      <family val="0"/>
    </font>
    <font>
      <b/>
      <i/>
      <sz val="8"/>
      <color indexed="8"/>
      <name val="Source Sans Pro"/>
      <family val="0"/>
    </font>
    <font>
      <sz val="7"/>
      <color indexed="8"/>
      <name val="Source Sans Pro"/>
      <family val="0"/>
    </font>
    <font>
      <sz val="5"/>
      <name val="Source Sans Pro"/>
      <family val="0"/>
    </font>
    <font>
      <i/>
      <sz val="7"/>
      <name val="Source Sans Pro"/>
      <family val="0"/>
    </font>
    <font>
      <i/>
      <sz val="8"/>
      <name val="Source Sans Pro"/>
      <family val="0"/>
    </font>
    <font>
      <sz val="10"/>
      <color indexed="8"/>
      <name val="Source Sans Pro"/>
      <family val="0"/>
    </font>
    <font>
      <i/>
      <sz val="8"/>
      <color indexed="8"/>
      <name val="Source Sans Pro"/>
      <family val="0"/>
    </font>
    <font>
      <b/>
      <sz val="10"/>
      <name val="Source Sans Pro"/>
      <family val="0"/>
    </font>
    <font>
      <b/>
      <i/>
      <sz val="7"/>
      <name val="Source Sans Pro"/>
      <family val="0"/>
    </font>
    <font>
      <b/>
      <sz val="12"/>
      <color indexed="8"/>
      <name val="Source Sans Pro"/>
      <family val="0"/>
    </font>
    <font>
      <b/>
      <sz val="14"/>
      <color indexed="8"/>
      <name val="Source Sans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Source Sans Pro"/>
      <family val="0"/>
    </font>
    <font>
      <sz val="12"/>
      <color indexed="8"/>
      <name val="Source Sans Pro"/>
      <family val="0"/>
    </font>
    <font>
      <b/>
      <sz val="8"/>
      <color indexed="9"/>
      <name val="Source Sans Pro"/>
      <family val="2"/>
    </font>
    <font>
      <b/>
      <sz val="8"/>
      <color indexed="8"/>
      <name val="Arial"/>
      <family val="0"/>
    </font>
    <font>
      <sz val="9"/>
      <color indexed="8"/>
      <name val="Source Sans Pro"/>
      <family val="0"/>
    </font>
    <font>
      <b/>
      <sz val="9"/>
      <color indexed="8"/>
      <name val="Source Sans Pro"/>
      <family val="0"/>
    </font>
    <font>
      <b/>
      <sz val="9"/>
      <color indexed="48"/>
      <name val="Source Sans Pro"/>
      <family val="0"/>
    </font>
    <font>
      <b/>
      <sz val="10"/>
      <color indexed="8"/>
      <name val="Source Sans Pro"/>
      <family val="0"/>
    </font>
    <font>
      <b/>
      <sz val="11"/>
      <color indexed="8"/>
      <name val="Source Sans Pro"/>
      <family val="0"/>
    </font>
    <font>
      <sz val="11"/>
      <color indexed="8"/>
      <name val="Source Sans Pro"/>
      <family val="0"/>
    </font>
    <font>
      <b/>
      <sz val="6"/>
      <color indexed="10"/>
      <name val="Source Sans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Source Sans Pro"/>
      <family val="0"/>
    </font>
    <font>
      <b/>
      <sz val="8"/>
      <color theme="0"/>
      <name val="Source Sans Pro"/>
      <family val="2"/>
    </font>
    <font>
      <sz val="12"/>
      <color theme="1"/>
      <name val="Source Sans Pro"/>
      <family val="0"/>
    </font>
    <font>
      <sz val="10"/>
      <color theme="1"/>
      <name val="Source Sans Pr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74870"/>
        <bgColor indexed="64"/>
      </patternFill>
    </fill>
    <fill>
      <patternFill patternType="solid">
        <fgColor rgb="FFF9D14E"/>
        <bgColor indexed="64"/>
      </patternFill>
    </fill>
    <fill>
      <patternFill patternType="solid">
        <fgColor rgb="FF80D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5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44" applyNumberFormat="1" applyFont="1" applyFill="1" applyBorder="1" applyAlignment="1" applyProtection="1">
      <alignment vertical="center" wrapText="1"/>
      <protection locked="0"/>
    </xf>
    <xf numFmtId="3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vertical="center" wrapText="1"/>
      <protection locked="0"/>
    </xf>
    <xf numFmtId="168" fontId="7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5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5" fontId="7" fillId="0" borderId="11" xfId="42" applyNumberFormat="1" applyFont="1" applyBorder="1" applyAlignment="1">
      <alignment horizontal="center" vertical="center" wrapText="1"/>
    </xf>
    <xf numFmtId="5" fontId="5" fillId="0" borderId="11" xfId="0" applyNumberFormat="1" applyFont="1" applyFill="1" applyBorder="1" applyAlignment="1" applyProtection="1">
      <alignment horizontal="right" vertical="center"/>
      <protection locked="0"/>
    </xf>
    <xf numFmtId="5" fontId="5" fillId="0" borderId="11" xfId="44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5" fontId="5" fillId="0" borderId="11" xfId="44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5" fontId="5" fillId="0" borderId="12" xfId="44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 wrapText="1"/>
      <protection/>
    </xf>
    <xf numFmtId="5" fontId="5" fillId="0" borderId="11" xfId="42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5" fontId="5" fillId="0" borderId="11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3" fontId="72" fillId="36" borderId="11" xfId="0" applyNumberFormat="1" applyFont="1" applyFill="1" applyBorder="1" applyAlignment="1" applyProtection="1">
      <alignment horizontal="center" vertical="center"/>
      <protection/>
    </xf>
    <xf numFmtId="42" fontId="72" fillId="36" borderId="11" xfId="42" applyNumberFormat="1" applyFont="1" applyFill="1" applyBorder="1" applyAlignment="1" applyProtection="1">
      <alignment vertical="center" wrapText="1"/>
      <protection/>
    </xf>
    <xf numFmtId="168" fontId="72" fillId="36" borderId="11" xfId="42" applyNumberFormat="1" applyFont="1" applyFill="1" applyBorder="1" applyAlignment="1" applyProtection="1">
      <alignment vertical="center" wrapText="1"/>
      <protection/>
    </xf>
    <xf numFmtId="5" fontId="72" fillId="36" borderId="11" xfId="0" applyNumberFormat="1" applyFont="1" applyFill="1" applyBorder="1" applyAlignment="1" applyProtection="1">
      <alignment vertical="center" wrapText="1"/>
      <protection locked="0"/>
    </xf>
    <xf numFmtId="5" fontId="72" fillId="36" borderId="11" xfId="42" applyNumberFormat="1" applyFont="1" applyFill="1" applyBorder="1" applyAlignment="1" applyProtection="1">
      <alignment horizontal="right" vertical="center" wrapText="1"/>
      <protection locked="0"/>
    </xf>
    <xf numFmtId="5" fontId="72" fillId="36" borderId="11" xfId="0" applyNumberFormat="1" applyFont="1" applyFill="1" applyBorder="1" applyAlignment="1" applyProtection="1">
      <alignment horizontal="center" vertical="center" wrapText="1"/>
      <protection locked="0"/>
    </xf>
    <xf numFmtId="168" fontId="72" fillId="36" borderId="11" xfId="44" applyNumberFormat="1" applyFont="1" applyFill="1" applyBorder="1" applyAlignment="1" applyProtection="1">
      <alignment horizontal="center" vertical="center"/>
      <protection locked="0"/>
    </xf>
    <xf numFmtId="3" fontId="72" fillId="36" borderId="11" xfId="0" applyNumberFormat="1" applyFont="1" applyFill="1" applyBorder="1" applyAlignment="1">
      <alignment vertical="center" wrapText="1"/>
    </xf>
    <xf numFmtId="3" fontId="72" fillId="36" borderId="11" xfId="44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 applyProtection="1">
      <alignment horizontal="center" vertical="center" wrapText="1"/>
      <protection locked="0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6</xdr:row>
      <xdr:rowOff>104775</xdr:rowOff>
    </xdr:from>
    <xdr:ext cx="590550" cy="171450"/>
    <xdr:sp>
      <xdr:nvSpPr>
        <xdr:cNvPr id="1" name="Text Box 2"/>
        <xdr:cNvSpPr txBox="1">
          <a:spLocks noChangeArrowheads="1"/>
        </xdr:cNvSpPr>
      </xdr:nvSpPr>
      <xdr:spPr>
        <a:xfrm>
          <a:off x="247650" y="1809750"/>
          <a:ext cx="590550" cy="17145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Church name</a:t>
          </a:r>
        </a:p>
      </xdr:txBody>
    </xdr:sp>
    <xdr:clientData/>
  </xdr:oneCellAnchor>
  <xdr:oneCellAnchor>
    <xdr:from>
      <xdr:col>0</xdr:col>
      <xdr:colOff>257175</xdr:colOff>
      <xdr:row>3</xdr:row>
      <xdr:rowOff>38100</xdr:rowOff>
    </xdr:from>
    <xdr:ext cx="381000" cy="161925"/>
    <xdr:sp>
      <xdr:nvSpPr>
        <xdr:cNvPr id="2" name="Text Box 3"/>
        <xdr:cNvSpPr txBox="1">
          <a:spLocks noChangeArrowheads="1"/>
        </xdr:cNvSpPr>
      </xdr:nvSpPr>
      <xdr:spPr>
        <a:xfrm>
          <a:off x="257175" y="1200150"/>
          <a:ext cx="381000" cy="161925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District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400050</xdr:colOff>
      <xdr:row>5</xdr:row>
      <xdr:rowOff>95250</xdr:rowOff>
    </xdr:from>
    <xdr:to>
      <xdr:col>12</xdr:col>
      <xdr:colOff>190500</xdr:colOff>
      <xdr:row>6</xdr:row>
      <xdr:rowOff>95250</xdr:rowOff>
    </xdr:to>
    <xdr:sp>
      <xdr:nvSpPr>
        <xdr:cNvPr id="3" name="Rectangle 11"/>
        <xdr:cNvSpPr>
          <a:spLocks/>
        </xdr:cNvSpPr>
      </xdr:nvSpPr>
      <xdr:spPr>
        <a:xfrm>
          <a:off x="3990975" y="1619250"/>
          <a:ext cx="26098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 fLocksWithSheet="0"/>
  </xdr:twoCellAnchor>
  <xdr:oneCellAnchor>
    <xdr:from>
      <xdr:col>5</xdr:col>
      <xdr:colOff>495300</xdr:colOff>
      <xdr:row>5</xdr:row>
      <xdr:rowOff>104775</xdr:rowOff>
    </xdr:from>
    <xdr:ext cx="447675" cy="152400"/>
    <xdr:sp>
      <xdr:nvSpPr>
        <xdr:cNvPr id="4" name="Text Box 12"/>
        <xdr:cNvSpPr txBox="1">
          <a:spLocks noChangeArrowheads="1"/>
        </xdr:cNvSpPr>
      </xdr:nvSpPr>
      <xdr:spPr>
        <a:xfrm>
          <a:off x="3524250" y="1628775"/>
          <a:ext cx="447675" cy="15240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0" tIns="22860" rIns="18288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Pastor</a:t>
          </a:r>
        </a:p>
      </xdr:txBody>
    </xdr:sp>
    <xdr:clientData/>
  </xdr:oneCellAnchor>
  <xdr:twoCellAnchor>
    <xdr:from>
      <xdr:col>2</xdr:col>
      <xdr:colOff>66675</xdr:colOff>
      <xdr:row>7</xdr:row>
      <xdr:rowOff>114300</xdr:rowOff>
    </xdr:from>
    <xdr:to>
      <xdr:col>5</xdr:col>
      <xdr:colOff>228600</xdr:colOff>
      <xdr:row>8</xdr:row>
      <xdr:rowOff>123825</xdr:rowOff>
    </xdr:to>
    <xdr:sp>
      <xdr:nvSpPr>
        <xdr:cNvPr id="5" name="Rectangle 13"/>
        <xdr:cNvSpPr>
          <a:spLocks/>
        </xdr:cNvSpPr>
      </xdr:nvSpPr>
      <xdr:spPr>
        <a:xfrm>
          <a:off x="1381125" y="2000250"/>
          <a:ext cx="18764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 fLocksWithSheet="0"/>
  </xdr:twoCellAnchor>
  <xdr:oneCellAnchor>
    <xdr:from>
      <xdr:col>0</xdr:col>
      <xdr:colOff>247650</xdr:colOff>
      <xdr:row>7</xdr:row>
      <xdr:rowOff>114300</xdr:rowOff>
    </xdr:from>
    <xdr:ext cx="714375" cy="161925"/>
    <xdr:sp>
      <xdr:nvSpPr>
        <xdr:cNvPr id="6" name="Text Box 14"/>
        <xdr:cNvSpPr txBox="1">
          <a:spLocks noChangeArrowheads="1"/>
        </xdr:cNvSpPr>
      </xdr:nvSpPr>
      <xdr:spPr>
        <a:xfrm>
          <a:off x="247650" y="2000250"/>
          <a:ext cx="714375" cy="161925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Mailing address</a:t>
          </a:r>
        </a:p>
      </xdr:txBody>
    </xdr:sp>
    <xdr:clientData/>
  </xdr:oneCellAnchor>
  <xdr:twoCellAnchor>
    <xdr:from>
      <xdr:col>2</xdr:col>
      <xdr:colOff>66675</xdr:colOff>
      <xdr:row>8</xdr:row>
      <xdr:rowOff>133350</xdr:rowOff>
    </xdr:from>
    <xdr:to>
      <xdr:col>5</xdr:col>
      <xdr:colOff>228600</xdr:colOff>
      <xdr:row>9</xdr:row>
      <xdr:rowOff>142875</xdr:rowOff>
    </xdr:to>
    <xdr:sp>
      <xdr:nvSpPr>
        <xdr:cNvPr id="7" name="Rectangle 15"/>
        <xdr:cNvSpPr>
          <a:spLocks/>
        </xdr:cNvSpPr>
      </xdr:nvSpPr>
      <xdr:spPr>
        <a:xfrm>
          <a:off x="1381125" y="2200275"/>
          <a:ext cx="18764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</a:t>
          </a:r>
        </a:p>
      </xdr:txBody>
    </xdr:sp>
    <xdr:clientData fLocksWithSheet="0"/>
  </xdr:twoCellAnchor>
  <xdr:oneCellAnchor>
    <xdr:from>
      <xdr:col>0</xdr:col>
      <xdr:colOff>238125</xdr:colOff>
      <xdr:row>8</xdr:row>
      <xdr:rowOff>123825</xdr:rowOff>
    </xdr:from>
    <xdr:ext cx="514350" cy="161925"/>
    <xdr:sp>
      <xdr:nvSpPr>
        <xdr:cNvPr id="8" name="Text Box 16"/>
        <xdr:cNvSpPr txBox="1">
          <a:spLocks noChangeArrowheads="1"/>
        </xdr:cNvSpPr>
      </xdr:nvSpPr>
      <xdr:spPr>
        <a:xfrm>
          <a:off x="238125" y="2190750"/>
          <a:ext cx="514350" cy="161925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City / Town</a:t>
          </a:r>
        </a:p>
      </xdr:txBody>
    </xdr:sp>
    <xdr:clientData/>
  </xdr:oneCellAnchor>
  <xdr:oneCellAnchor>
    <xdr:from>
      <xdr:col>0</xdr:col>
      <xdr:colOff>247650</xdr:colOff>
      <xdr:row>9</xdr:row>
      <xdr:rowOff>152400</xdr:rowOff>
    </xdr:from>
    <xdr:ext cx="723900" cy="161925"/>
    <xdr:sp>
      <xdr:nvSpPr>
        <xdr:cNvPr id="9" name="Text Box 18"/>
        <xdr:cNvSpPr txBox="1">
          <a:spLocks noChangeArrowheads="1"/>
        </xdr:cNvSpPr>
      </xdr:nvSpPr>
      <xdr:spPr>
        <a:xfrm>
          <a:off x="247650" y="2400300"/>
          <a:ext cx="723900" cy="161925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State / Province</a:t>
          </a:r>
        </a:p>
      </xdr:txBody>
    </xdr:sp>
    <xdr:clientData/>
  </xdr:oneCellAnchor>
  <xdr:oneCellAnchor>
    <xdr:from>
      <xdr:col>5</xdr:col>
      <xdr:colOff>476250</xdr:colOff>
      <xdr:row>6</xdr:row>
      <xdr:rowOff>133350</xdr:rowOff>
    </xdr:from>
    <xdr:ext cx="428625" cy="152400"/>
    <xdr:sp>
      <xdr:nvSpPr>
        <xdr:cNvPr id="10" name="Text Box 20"/>
        <xdr:cNvSpPr txBox="1">
          <a:spLocks noChangeArrowheads="1"/>
        </xdr:cNvSpPr>
      </xdr:nvSpPr>
      <xdr:spPr>
        <a:xfrm>
          <a:off x="3505200" y="1838325"/>
          <a:ext cx="428625" cy="15240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Phone</a:t>
          </a:r>
        </a:p>
      </xdr:txBody>
    </xdr:sp>
    <xdr:clientData/>
  </xdr:oneCellAnchor>
  <xdr:oneCellAnchor>
    <xdr:from>
      <xdr:col>0</xdr:col>
      <xdr:colOff>247650</xdr:colOff>
      <xdr:row>10</xdr:row>
      <xdr:rowOff>161925</xdr:rowOff>
    </xdr:from>
    <xdr:ext cx="533400" cy="161925"/>
    <xdr:sp>
      <xdr:nvSpPr>
        <xdr:cNvPr id="11" name="Text Box 21"/>
        <xdr:cNvSpPr txBox="1">
          <a:spLocks noChangeArrowheads="1"/>
        </xdr:cNvSpPr>
      </xdr:nvSpPr>
      <xdr:spPr>
        <a:xfrm>
          <a:off x="247650" y="2590800"/>
          <a:ext cx="533400" cy="161925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Postal code</a:t>
          </a:r>
        </a:p>
      </xdr:txBody>
    </xdr:sp>
    <xdr:clientData/>
  </xdr:oneCellAnchor>
  <xdr:twoCellAnchor>
    <xdr:from>
      <xdr:col>7</xdr:col>
      <xdr:colOff>400050</xdr:colOff>
      <xdr:row>8</xdr:row>
      <xdr:rowOff>123825</xdr:rowOff>
    </xdr:from>
    <xdr:to>
      <xdr:col>12</xdr:col>
      <xdr:colOff>180975</xdr:colOff>
      <xdr:row>9</xdr:row>
      <xdr:rowOff>133350</xdr:rowOff>
    </xdr:to>
    <xdr:sp>
      <xdr:nvSpPr>
        <xdr:cNvPr id="12" name="Rectangle 22"/>
        <xdr:cNvSpPr>
          <a:spLocks/>
        </xdr:cNvSpPr>
      </xdr:nvSpPr>
      <xdr:spPr>
        <a:xfrm>
          <a:off x="3990975" y="2190750"/>
          <a:ext cx="26003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3366FF"/>
              </a:solidFill>
            </a:rPr>
            <a:t> </a:t>
          </a:r>
        </a:p>
      </xdr:txBody>
    </xdr:sp>
    <xdr:clientData fLocksWithSheet="0"/>
  </xdr:twoCellAnchor>
  <xdr:oneCellAnchor>
    <xdr:from>
      <xdr:col>5</xdr:col>
      <xdr:colOff>466725</xdr:colOff>
      <xdr:row>8</xdr:row>
      <xdr:rowOff>152400</xdr:rowOff>
    </xdr:from>
    <xdr:ext cx="447675" cy="190500"/>
    <xdr:sp>
      <xdr:nvSpPr>
        <xdr:cNvPr id="13" name="Text Box 23"/>
        <xdr:cNvSpPr txBox="1">
          <a:spLocks noChangeArrowheads="1"/>
        </xdr:cNvSpPr>
      </xdr:nvSpPr>
      <xdr:spPr>
        <a:xfrm>
          <a:off x="3495675" y="2219325"/>
          <a:ext cx="447675" cy="19050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Web site</a:t>
          </a:r>
        </a:p>
      </xdr:txBody>
    </xdr:sp>
    <xdr:clientData/>
  </xdr:oneCellAnchor>
  <xdr:oneCellAnchor>
    <xdr:from>
      <xdr:col>5</xdr:col>
      <xdr:colOff>485775</xdr:colOff>
      <xdr:row>3</xdr:row>
      <xdr:rowOff>38100</xdr:rowOff>
    </xdr:from>
    <xdr:ext cx="1257300" cy="190500"/>
    <xdr:sp>
      <xdr:nvSpPr>
        <xdr:cNvPr id="14" name="Text Box 24"/>
        <xdr:cNvSpPr txBox="1">
          <a:spLocks noChangeArrowheads="1"/>
        </xdr:cNvSpPr>
      </xdr:nvSpPr>
      <xdr:spPr>
        <a:xfrm>
          <a:off x="3514725" y="1200150"/>
          <a:ext cx="1257300" cy="19050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Report for Year Ending</a:t>
          </a:r>
        </a:p>
      </xdr:txBody>
    </xdr:sp>
    <xdr:clientData/>
  </xdr:oneCellAnchor>
  <xdr:twoCellAnchor>
    <xdr:from>
      <xdr:col>7</xdr:col>
      <xdr:colOff>400050</xdr:colOff>
      <xdr:row>7</xdr:row>
      <xdr:rowOff>114300</xdr:rowOff>
    </xdr:from>
    <xdr:to>
      <xdr:col>12</xdr:col>
      <xdr:colOff>180975</xdr:colOff>
      <xdr:row>8</xdr:row>
      <xdr:rowOff>114300</xdr:rowOff>
    </xdr:to>
    <xdr:sp>
      <xdr:nvSpPr>
        <xdr:cNvPr id="15" name="Rectangle 27"/>
        <xdr:cNvSpPr>
          <a:spLocks/>
        </xdr:cNvSpPr>
      </xdr:nvSpPr>
      <xdr:spPr>
        <a:xfrm>
          <a:off x="3990975" y="2000250"/>
          <a:ext cx="26003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3366FF"/>
              </a:solidFill>
            </a:rPr>
            <a:t> </a:t>
          </a:r>
        </a:p>
      </xdr:txBody>
    </xdr:sp>
    <xdr:clientData fLocksWithSheet="0"/>
  </xdr:twoCellAnchor>
  <xdr:oneCellAnchor>
    <xdr:from>
      <xdr:col>5</xdr:col>
      <xdr:colOff>466725</xdr:colOff>
      <xdr:row>7</xdr:row>
      <xdr:rowOff>142875</xdr:rowOff>
    </xdr:from>
    <xdr:ext cx="447675" cy="152400"/>
    <xdr:sp>
      <xdr:nvSpPr>
        <xdr:cNvPr id="16" name="Text Box 28"/>
        <xdr:cNvSpPr txBox="1">
          <a:spLocks noChangeArrowheads="1"/>
        </xdr:cNvSpPr>
      </xdr:nvSpPr>
      <xdr:spPr>
        <a:xfrm>
          <a:off x="3495675" y="2028825"/>
          <a:ext cx="447675" cy="15240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E-mail</a:t>
          </a:r>
        </a:p>
      </xdr:txBody>
    </xdr:sp>
    <xdr:clientData/>
  </xdr:oneCellAnchor>
  <xdr:oneCellAnchor>
    <xdr:from>
      <xdr:col>0</xdr:col>
      <xdr:colOff>247650</xdr:colOff>
      <xdr:row>5</xdr:row>
      <xdr:rowOff>76200</xdr:rowOff>
    </xdr:from>
    <xdr:ext cx="1095375" cy="171450"/>
    <xdr:sp>
      <xdr:nvSpPr>
        <xdr:cNvPr id="17" name="Text Box 30"/>
        <xdr:cNvSpPr txBox="1">
          <a:spLocks noChangeArrowheads="1"/>
        </xdr:cNvSpPr>
      </xdr:nvSpPr>
      <xdr:spPr>
        <a:xfrm>
          <a:off x="247650" y="1600200"/>
          <a:ext cx="1095375" cy="17145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Year church founded</a:t>
          </a:r>
        </a:p>
      </xdr:txBody>
    </xdr:sp>
    <xdr:clientData/>
  </xdr:oneCellAnchor>
  <xdr:oneCellAnchor>
    <xdr:from>
      <xdr:col>2</xdr:col>
      <xdr:colOff>66675</xdr:colOff>
      <xdr:row>5</xdr:row>
      <xdr:rowOff>95250</xdr:rowOff>
    </xdr:from>
    <xdr:ext cx="1876425" cy="180975"/>
    <xdr:sp fLocksText="0">
      <xdr:nvSpPr>
        <xdr:cNvPr id="18" name="Text Box 31"/>
        <xdr:cNvSpPr txBox="1">
          <a:spLocks noChangeArrowheads="1"/>
        </xdr:cNvSpPr>
      </xdr:nvSpPr>
      <xdr:spPr>
        <a:xfrm>
          <a:off x="1381125" y="1619250"/>
          <a:ext cx="18764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</a:p>
      </xdr:txBody>
    </xdr:sp>
    <xdr:clientData fLocksWithSheet="0"/>
  </xdr:oneCellAnchor>
  <xdr:oneCellAnchor>
    <xdr:from>
      <xdr:col>2</xdr:col>
      <xdr:colOff>66675</xdr:colOff>
      <xdr:row>4</xdr:row>
      <xdr:rowOff>66675</xdr:rowOff>
    </xdr:from>
    <xdr:ext cx="1876425" cy="209550"/>
    <xdr:sp fLocksText="0">
      <xdr:nvSpPr>
        <xdr:cNvPr id="19" name="Text Box 32"/>
        <xdr:cNvSpPr txBox="1">
          <a:spLocks noChangeArrowheads="1"/>
        </xdr:cNvSpPr>
      </xdr:nvSpPr>
      <xdr:spPr>
        <a:xfrm>
          <a:off x="1381125" y="1409700"/>
          <a:ext cx="18764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
</a:t>
          </a:r>
        </a:p>
      </xdr:txBody>
    </xdr:sp>
    <xdr:clientData fLocksWithSheet="0"/>
  </xdr:oneCellAnchor>
  <xdr:oneCellAnchor>
    <xdr:from>
      <xdr:col>0</xdr:col>
      <xdr:colOff>180975</xdr:colOff>
      <xdr:row>4</xdr:row>
      <xdr:rowOff>66675</xdr:rowOff>
    </xdr:from>
    <xdr:ext cx="1238250" cy="171450"/>
    <xdr:sp>
      <xdr:nvSpPr>
        <xdr:cNvPr id="20" name="Text Box 33"/>
        <xdr:cNvSpPr txBox="1">
          <a:spLocks noChangeArrowheads="1"/>
        </xdr:cNvSpPr>
      </xdr:nvSpPr>
      <xdr:spPr>
        <a:xfrm>
          <a:off x="180975" y="1409700"/>
          <a:ext cx="1238250" cy="171450"/>
        </a:xfrm>
        <a:prstGeom prst="rect">
          <a:avLst/>
        </a:prstGeom>
        <a:noFill/>
        <a:ln w="76200" cmpd="tri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Church ID# </a:t>
          </a:r>
          <a:r>
            <a:rPr lang="en-US" cap="none" sz="600" b="1" i="0" u="none" baseline="0">
              <a:solidFill>
                <a:srgbClr val="FF0000"/>
              </a:solidFill>
              <a:latin typeface="Source Sans Pro"/>
              <a:ea typeface="Source Sans Pro"/>
              <a:cs typeface="Source Sans Pro"/>
            </a:rPr>
            <a:t>office use only</a:t>
          </a:r>
        </a:p>
      </xdr:txBody>
    </xdr:sp>
    <xdr:clientData/>
  </xdr:oneCellAnchor>
  <xdr:twoCellAnchor>
    <xdr:from>
      <xdr:col>7</xdr:col>
      <xdr:colOff>400050</xdr:colOff>
      <xdr:row>6</xdr:row>
      <xdr:rowOff>104775</xdr:rowOff>
    </xdr:from>
    <xdr:to>
      <xdr:col>12</xdr:col>
      <xdr:colOff>180975</xdr:colOff>
      <xdr:row>7</xdr:row>
      <xdr:rowOff>104775</xdr:rowOff>
    </xdr:to>
    <xdr:sp>
      <xdr:nvSpPr>
        <xdr:cNvPr id="21" name="Rectangle 34"/>
        <xdr:cNvSpPr>
          <a:spLocks/>
        </xdr:cNvSpPr>
      </xdr:nvSpPr>
      <xdr:spPr>
        <a:xfrm>
          <a:off x="3990975" y="1809750"/>
          <a:ext cx="26003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 fLocksWithSheet="0"/>
  </xdr:twoCellAnchor>
  <xdr:oneCellAnchor>
    <xdr:from>
      <xdr:col>2</xdr:col>
      <xdr:colOff>66675</xdr:colOff>
      <xdr:row>6</xdr:row>
      <xdr:rowOff>104775</xdr:rowOff>
    </xdr:from>
    <xdr:ext cx="1876425" cy="180975"/>
    <xdr:sp fLocksText="0">
      <xdr:nvSpPr>
        <xdr:cNvPr id="22" name="Text Box 31"/>
        <xdr:cNvSpPr txBox="1">
          <a:spLocks noChangeArrowheads="1"/>
        </xdr:cNvSpPr>
      </xdr:nvSpPr>
      <xdr:spPr>
        <a:xfrm>
          <a:off x="1381125" y="1809750"/>
          <a:ext cx="18764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 fLocksWithSheet="0"/>
  </xdr:oneCellAnchor>
  <xdr:twoCellAnchor>
    <xdr:from>
      <xdr:col>10</xdr:col>
      <xdr:colOff>685800</xdr:colOff>
      <xdr:row>2</xdr:row>
      <xdr:rowOff>180975</xdr:rowOff>
    </xdr:from>
    <xdr:to>
      <xdr:col>12</xdr:col>
      <xdr:colOff>180975</xdr:colOff>
      <xdr:row>4</xdr:row>
      <xdr:rowOff>76200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6134100" y="1162050"/>
          <a:ext cx="457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2019</a:t>
          </a:r>
        </a:p>
      </xdr:txBody>
    </xdr:sp>
    <xdr:clientData/>
  </xdr:twoCellAnchor>
  <xdr:twoCellAnchor>
    <xdr:from>
      <xdr:col>2</xdr:col>
      <xdr:colOff>66675</xdr:colOff>
      <xdr:row>9</xdr:row>
      <xdr:rowOff>152400</xdr:rowOff>
    </xdr:from>
    <xdr:to>
      <xdr:col>5</xdr:col>
      <xdr:colOff>228600</xdr:colOff>
      <xdr:row>10</xdr:row>
      <xdr:rowOff>152400</xdr:rowOff>
    </xdr:to>
    <xdr:sp>
      <xdr:nvSpPr>
        <xdr:cNvPr id="24" name="Rectangle 15"/>
        <xdr:cNvSpPr>
          <a:spLocks/>
        </xdr:cNvSpPr>
      </xdr:nvSpPr>
      <xdr:spPr>
        <a:xfrm>
          <a:off x="1381125" y="2400300"/>
          <a:ext cx="18764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</a:t>
          </a:r>
        </a:p>
      </xdr:txBody>
    </xdr:sp>
    <xdr:clientData fLocksWithSheet="0"/>
  </xdr:twoCellAnchor>
  <xdr:twoCellAnchor>
    <xdr:from>
      <xdr:col>2</xdr:col>
      <xdr:colOff>66675</xdr:colOff>
      <xdr:row>10</xdr:row>
      <xdr:rowOff>152400</xdr:rowOff>
    </xdr:from>
    <xdr:to>
      <xdr:col>5</xdr:col>
      <xdr:colOff>228600</xdr:colOff>
      <xdr:row>11</xdr:row>
      <xdr:rowOff>152400</xdr:rowOff>
    </xdr:to>
    <xdr:sp>
      <xdr:nvSpPr>
        <xdr:cNvPr id="25" name="Rectangle 15"/>
        <xdr:cNvSpPr>
          <a:spLocks/>
        </xdr:cNvSpPr>
      </xdr:nvSpPr>
      <xdr:spPr>
        <a:xfrm>
          <a:off x="1381125" y="2581275"/>
          <a:ext cx="18764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</a:t>
          </a:r>
        </a:p>
      </xdr:txBody>
    </xdr:sp>
    <xdr:clientData fLocksWithSheet="0"/>
  </xdr:twoCellAnchor>
  <xdr:twoCellAnchor>
    <xdr:from>
      <xdr:col>2</xdr:col>
      <xdr:colOff>66675</xdr:colOff>
      <xdr:row>3</xdr:row>
      <xdr:rowOff>38100</xdr:rowOff>
    </xdr:from>
    <xdr:to>
      <xdr:col>5</xdr:col>
      <xdr:colOff>228600</xdr:colOff>
      <xdr:row>4</xdr:row>
      <xdr:rowOff>66675</xdr:rowOff>
    </xdr:to>
    <xdr:sp fLocksText="0">
      <xdr:nvSpPr>
        <xdr:cNvPr id="26" name="TextBox 39"/>
        <xdr:cNvSpPr txBox="1">
          <a:spLocks noChangeArrowheads="1"/>
        </xdr:cNvSpPr>
      </xdr:nvSpPr>
      <xdr:spPr>
        <a:xfrm>
          <a:off x="1381125" y="1200150"/>
          <a:ext cx="1876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</xdr:row>
      <xdr:rowOff>180975</xdr:rowOff>
    </xdr:from>
    <xdr:to>
      <xdr:col>10</xdr:col>
      <xdr:colOff>685800</xdr:colOff>
      <xdr:row>4</xdr:row>
      <xdr:rowOff>76200</xdr:rowOff>
    </xdr:to>
    <xdr:sp fLocksText="0">
      <xdr:nvSpPr>
        <xdr:cNvPr id="27" name="TextBox 40"/>
        <xdr:cNvSpPr txBox="1">
          <a:spLocks noChangeArrowheads="1"/>
        </xdr:cNvSpPr>
      </xdr:nvSpPr>
      <xdr:spPr>
        <a:xfrm>
          <a:off x="4810125" y="1162050"/>
          <a:ext cx="1323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266700</xdr:colOff>
      <xdr:row>1</xdr:row>
      <xdr:rowOff>76200</xdr:rowOff>
    </xdr:from>
    <xdr:to>
      <xdr:col>12</xdr:col>
      <xdr:colOff>200025</xdr:colOff>
      <xdr:row>1</xdr:row>
      <xdr:rowOff>342900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61950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125" zoomScaleNormal="125" workbookViewId="0" topLeftCell="A1">
      <selection activeCell="A1" sqref="A1:M2"/>
    </sheetView>
  </sheetViews>
  <sheetFormatPr defaultColWidth="8.8515625" defaultRowHeight="12.75"/>
  <cols>
    <col min="1" max="1" width="9.28125" style="3" customWidth="1"/>
    <col min="2" max="2" width="10.421875" style="3" customWidth="1"/>
    <col min="3" max="3" width="9.28125" style="3" customWidth="1"/>
    <col min="4" max="4" width="14.00390625" style="3" customWidth="1"/>
    <col min="5" max="5" width="2.421875" style="3" customWidth="1"/>
    <col min="6" max="6" width="8.421875" style="3" customWidth="1"/>
    <col min="7" max="7" width="0.42578125" style="3" hidden="1" customWidth="1"/>
    <col min="8" max="10" width="9.28125" style="3" customWidth="1"/>
    <col min="11" max="11" width="12.00390625" style="3" customWidth="1"/>
    <col min="12" max="12" width="2.421875" style="3" customWidth="1"/>
    <col min="13" max="13" width="8.421875" style="3" customWidth="1"/>
    <col min="14" max="16384" width="8.8515625" style="3" customWidth="1"/>
  </cols>
  <sheetData>
    <row r="1" spans="1:13" s="2" customFormat="1" ht="22.5" customHeight="1">
      <c r="A1" s="111" t="s">
        <v>124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2" customFormat="1" ht="54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4.2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4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4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4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4" ht="14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4"/>
    </row>
    <row r="9" spans="1:13" ht="14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4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4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27.7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31.5" customHeight="1">
      <c r="A13" s="113" t="s">
        <v>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</row>
    <row r="14" spans="1:13" ht="18.75" customHeight="1">
      <c r="A14" s="105" t="s">
        <v>106</v>
      </c>
      <c r="B14" s="106"/>
      <c r="C14" s="106"/>
      <c r="D14" s="106"/>
      <c r="E14" s="106"/>
      <c r="F14" s="106"/>
      <c r="G14" s="102"/>
      <c r="H14" s="105" t="s">
        <v>108</v>
      </c>
      <c r="I14" s="106"/>
      <c r="J14" s="106"/>
      <c r="K14" s="106"/>
      <c r="L14" s="106"/>
      <c r="M14" s="106"/>
    </row>
    <row r="15" spans="1:13" ht="14.25" customHeight="1">
      <c r="A15" s="120" t="s">
        <v>114</v>
      </c>
      <c r="B15" s="82"/>
      <c r="C15" s="82"/>
      <c r="D15" s="82"/>
      <c r="E15" s="94">
        <v>1</v>
      </c>
      <c r="F15" s="121" t="s">
        <v>0</v>
      </c>
      <c r="G15" s="102"/>
      <c r="H15" s="73" t="s">
        <v>111</v>
      </c>
      <c r="I15" s="73"/>
      <c r="J15" s="73"/>
      <c r="K15" s="73"/>
      <c r="L15" s="14">
        <v>17</v>
      </c>
      <c r="M15" s="16" t="s">
        <v>0</v>
      </c>
    </row>
    <row r="16" spans="1:13" ht="14.25" customHeight="1">
      <c r="A16" s="103"/>
      <c r="B16" s="103"/>
      <c r="C16" s="103"/>
      <c r="D16" s="103"/>
      <c r="E16" s="94"/>
      <c r="F16" s="121"/>
      <c r="G16" s="102"/>
      <c r="H16" s="82" t="s">
        <v>107</v>
      </c>
      <c r="I16" s="82"/>
      <c r="J16" s="82"/>
      <c r="K16" s="82"/>
      <c r="L16" s="14">
        <v>18</v>
      </c>
      <c r="M16" s="16" t="s">
        <v>0</v>
      </c>
    </row>
    <row r="17" spans="1:13" ht="14.25" customHeight="1">
      <c r="A17" s="92" t="s">
        <v>115</v>
      </c>
      <c r="B17" s="93"/>
      <c r="C17" s="93"/>
      <c r="D17" s="93"/>
      <c r="E17" s="12">
        <v>2</v>
      </c>
      <c r="F17" s="13" t="s">
        <v>0</v>
      </c>
      <c r="G17" s="102"/>
      <c r="H17" s="82" t="s">
        <v>109</v>
      </c>
      <c r="I17" s="82"/>
      <c r="J17" s="82"/>
      <c r="K17" s="82"/>
      <c r="L17" s="14">
        <v>19</v>
      </c>
      <c r="M17" s="16" t="s">
        <v>0</v>
      </c>
    </row>
    <row r="18" spans="1:13" ht="15" customHeight="1">
      <c r="A18" s="93" t="s">
        <v>125</v>
      </c>
      <c r="B18" s="103"/>
      <c r="C18" s="103"/>
      <c r="D18" s="103"/>
      <c r="E18" s="14">
        <v>3</v>
      </c>
      <c r="F18" s="61" t="e">
        <f>SUM(F15+F17)</f>
        <v>#VALUE!</v>
      </c>
      <c r="G18" s="102"/>
      <c r="H18" s="100" t="s">
        <v>53</v>
      </c>
      <c r="I18" s="82"/>
      <c r="J18" s="82"/>
      <c r="K18" s="82"/>
      <c r="L18" s="94">
        <v>20</v>
      </c>
      <c r="M18" s="89" t="s">
        <v>0</v>
      </c>
    </row>
    <row r="19" spans="1:13" ht="15" customHeight="1">
      <c r="A19" s="120" t="s">
        <v>123</v>
      </c>
      <c r="B19" s="73"/>
      <c r="C19" s="73"/>
      <c r="D19" s="73"/>
      <c r="E19" s="94">
        <v>4</v>
      </c>
      <c r="F19" s="89" t="s">
        <v>0</v>
      </c>
      <c r="G19" s="102"/>
      <c r="H19" s="82"/>
      <c r="I19" s="82"/>
      <c r="J19" s="82"/>
      <c r="K19" s="82"/>
      <c r="L19" s="94"/>
      <c r="M19" s="89"/>
    </row>
    <row r="20" spans="1:13" ht="15" customHeight="1">
      <c r="A20" s="103"/>
      <c r="B20" s="103"/>
      <c r="C20" s="103"/>
      <c r="D20" s="103"/>
      <c r="E20" s="95"/>
      <c r="F20" s="90"/>
      <c r="G20" s="102"/>
      <c r="H20" s="82" t="s">
        <v>54</v>
      </c>
      <c r="I20" s="82"/>
      <c r="J20" s="82"/>
      <c r="K20" s="82"/>
      <c r="L20" s="12">
        <v>21</v>
      </c>
      <c r="M20" s="32" t="s">
        <v>0</v>
      </c>
    </row>
    <row r="21" spans="1:13" ht="14.25" customHeight="1">
      <c r="A21" s="82" t="s">
        <v>104</v>
      </c>
      <c r="B21" s="82"/>
      <c r="C21" s="82"/>
      <c r="D21" s="82"/>
      <c r="E21" s="10">
        <v>5</v>
      </c>
      <c r="F21" s="15" t="s">
        <v>0</v>
      </c>
      <c r="G21" s="102"/>
      <c r="H21" s="91" t="s">
        <v>141</v>
      </c>
      <c r="I21" s="82"/>
      <c r="J21" s="82"/>
      <c r="K21" s="82"/>
      <c r="L21" s="14">
        <v>22</v>
      </c>
      <c r="M21" s="16" t="s">
        <v>0</v>
      </c>
    </row>
    <row r="22" spans="1:13" ht="24.75" customHeight="1">
      <c r="A22" s="118" t="s">
        <v>140</v>
      </c>
      <c r="B22" s="119"/>
      <c r="C22" s="119"/>
      <c r="D22" s="119"/>
      <c r="E22" s="14">
        <v>6</v>
      </c>
      <c r="F22" s="16" t="s">
        <v>0</v>
      </c>
      <c r="G22" s="102"/>
      <c r="H22" s="100" t="s">
        <v>101</v>
      </c>
      <c r="I22" s="82"/>
      <c r="J22" s="82"/>
      <c r="K22" s="82"/>
      <c r="L22" s="14">
        <v>23</v>
      </c>
      <c r="M22" s="16" t="s">
        <v>0</v>
      </c>
    </row>
    <row r="23" spans="1:13" ht="18.75" customHeight="1">
      <c r="A23" s="118" t="s">
        <v>116</v>
      </c>
      <c r="B23" s="122"/>
      <c r="C23" s="122"/>
      <c r="D23" s="122"/>
      <c r="E23" s="14">
        <v>7</v>
      </c>
      <c r="F23" s="16" t="s">
        <v>0</v>
      </c>
      <c r="G23" s="102"/>
      <c r="H23" s="98" t="s">
        <v>110</v>
      </c>
      <c r="I23" s="98"/>
      <c r="J23" s="98"/>
      <c r="K23" s="98"/>
      <c r="L23" s="98"/>
      <c r="M23" s="98"/>
    </row>
    <row r="24" spans="1:13" ht="24.75" customHeight="1">
      <c r="A24" s="123" t="s">
        <v>117</v>
      </c>
      <c r="B24" s="122"/>
      <c r="C24" s="122"/>
      <c r="D24" s="122"/>
      <c r="E24" s="14">
        <v>8</v>
      </c>
      <c r="F24" s="16" t="s">
        <v>0</v>
      </c>
      <c r="G24" s="102"/>
      <c r="H24" s="104" t="s">
        <v>105</v>
      </c>
      <c r="I24" s="104"/>
      <c r="J24" s="104"/>
      <c r="K24" s="104"/>
      <c r="L24" s="14">
        <v>24</v>
      </c>
      <c r="M24" s="33" t="s">
        <v>0</v>
      </c>
    </row>
    <row r="25" spans="1:13" ht="24.75" customHeight="1" thickBot="1">
      <c r="A25" s="123" t="s">
        <v>126</v>
      </c>
      <c r="B25" s="122"/>
      <c r="C25" s="122"/>
      <c r="D25" s="122"/>
      <c r="E25" s="14">
        <v>9</v>
      </c>
      <c r="F25" s="61">
        <f>SUM(F22,F23,F24)</f>
        <v>0</v>
      </c>
      <c r="G25" s="102"/>
      <c r="H25" s="107" t="s">
        <v>112</v>
      </c>
      <c r="I25" s="107"/>
      <c r="J25" s="107"/>
      <c r="K25" s="107"/>
      <c r="L25" s="50">
        <v>25</v>
      </c>
      <c r="M25" s="51" t="s">
        <v>0</v>
      </c>
    </row>
    <row r="26" spans="1:13" ht="14.25" customHeight="1">
      <c r="A26" s="73" t="s">
        <v>64</v>
      </c>
      <c r="B26" s="73"/>
      <c r="C26" s="73"/>
      <c r="D26" s="73"/>
      <c r="E26" s="14">
        <v>10</v>
      </c>
      <c r="F26" s="17" t="s">
        <v>0</v>
      </c>
      <c r="G26" s="102"/>
      <c r="H26" s="52"/>
      <c r="I26" s="53"/>
      <c r="J26" s="53"/>
      <c r="K26" s="53"/>
      <c r="L26" s="54"/>
      <c r="M26" s="55"/>
    </row>
    <row r="27" spans="1:13" ht="14.25" customHeight="1">
      <c r="A27" s="110" t="s">
        <v>79</v>
      </c>
      <c r="B27" s="73"/>
      <c r="C27" s="73"/>
      <c r="D27" s="73"/>
      <c r="E27" s="14">
        <v>11</v>
      </c>
      <c r="F27" s="16" t="s">
        <v>0</v>
      </c>
      <c r="G27" s="102"/>
      <c r="H27" s="56"/>
      <c r="I27" s="9"/>
      <c r="J27" s="9"/>
      <c r="K27" s="9"/>
      <c r="L27" s="9"/>
      <c r="M27" s="57"/>
    </row>
    <row r="28" spans="1:13" ht="14.25" customHeight="1">
      <c r="A28" s="73" t="s">
        <v>118</v>
      </c>
      <c r="B28" s="73"/>
      <c r="C28" s="73"/>
      <c r="D28" s="73"/>
      <c r="E28" s="14">
        <v>12</v>
      </c>
      <c r="F28" s="16" t="s">
        <v>0</v>
      </c>
      <c r="G28" s="102"/>
      <c r="H28" s="56"/>
      <c r="I28" s="9"/>
      <c r="J28" s="9"/>
      <c r="K28" s="9"/>
      <c r="L28" s="9"/>
      <c r="M28" s="57"/>
    </row>
    <row r="29" spans="1:13" ht="14.25" customHeight="1">
      <c r="A29" s="73" t="s">
        <v>78</v>
      </c>
      <c r="B29" s="73"/>
      <c r="C29" s="73"/>
      <c r="D29" s="73"/>
      <c r="E29" s="14">
        <v>13</v>
      </c>
      <c r="F29" s="16" t="s">
        <v>0</v>
      </c>
      <c r="G29" s="102"/>
      <c r="H29" s="56"/>
      <c r="I29" s="9"/>
      <c r="J29" s="9"/>
      <c r="K29" s="9"/>
      <c r="L29" s="9"/>
      <c r="M29" s="57"/>
    </row>
    <row r="30" spans="1:13" ht="15" customHeight="1">
      <c r="A30" s="78" t="s">
        <v>74</v>
      </c>
      <c r="B30" s="79"/>
      <c r="C30" s="79"/>
      <c r="D30" s="80"/>
      <c r="E30" s="43">
        <v>14</v>
      </c>
      <c r="F30" s="45" t="s">
        <v>0</v>
      </c>
      <c r="G30" s="102"/>
      <c r="H30" s="56"/>
      <c r="I30" s="9"/>
      <c r="J30" s="9"/>
      <c r="K30" s="9"/>
      <c r="L30" s="9"/>
      <c r="M30" s="57"/>
    </row>
    <row r="31" spans="1:13" ht="15" customHeight="1">
      <c r="A31" s="78" t="s">
        <v>75</v>
      </c>
      <c r="B31" s="79"/>
      <c r="C31" s="79"/>
      <c r="D31" s="80"/>
      <c r="E31" s="43">
        <v>15</v>
      </c>
      <c r="F31" s="45" t="s">
        <v>0</v>
      </c>
      <c r="G31" s="102"/>
      <c r="H31" s="56"/>
      <c r="I31" s="9"/>
      <c r="J31" s="9"/>
      <c r="K31" s="9"/>
      <c r="L31" s="9"/>
      <c r="M31" s="57"/>
    </row>
    <row r="32" spans="1:13" ht="15" customHeight="1" thickBot="1">
      <c r="A32" s="78" t="s">
        <v>76</v>
      </c>
      <c r="B32" s="79"/>
      <c r="C32" s="79"/>
      <c r="D32" s="80"/>
      <c r="E32" s="43">
        <v>16</v>
      </c>
      <c r="F32" s="46" t="s">
        <v>0</v>
      </c>
      <c r="G32" s="102"/>
      <c r="H32" s="58"/>
      <c r="I32" s="59"/>
      <c r="J32" s="59"/>
      <c r="K32" s="59"/>
      <c r="L32" s="59"/>
      <c r="M32" s="60"/>
    </row>
    <row r="33" spans="1:13" ht="39.75" customHeight="1">
      <c r="A33" s="38"/>
      <c r="B33" s="38"/>
      <c r="C33" s="38"/>
      <c r="D33" s="38"/>
      <c r="E33" s="39"/>
      <c r="F33" s="40"/>
      <c r="G33" s="102"/>
      <c r="H33" s="37"/>
      <c r="I33" s="37"/>
      <c r="J33" s="37"/>
      <c r="K33" s="37"/>
      <c r="L33" s="37"/>
      <c r="M33" s="37"/>
    </row>
    <row r="34" spans="1:13" ht="39.75" customHeight="1">
      <c r="A34" s="38"/>
      <c r="B34" s="38"/>
      <c r="C34" s="38"/>
      <c r="D34" s="38"/>
      <c r="E34" s="39"/>
      <c r="F34" s="40"/>
      <c r="G34" s="102"/>
      <c r="H34" s="37"/>
      <c r="I34" s="37"/>
      <c r="J34" s="37"/>
      <c r="K34" s="37"/>
      <c r="L34" s="37"/>
      <c r="M34" s="37"/>
    </row>
    <row r="35" spans="1:13" ht="39.75" customHeight="1">
      <c r="A35" s="38"/>
      <c r="B35" s="38"/>
      <c r="C35" s="38"/>
      <c r="D35" s="38"/>
      <c r="E35" s="39"/>
      <c r="F35" s="40"/>
      <c r="G35" s="102"/>
      <c r="H35" s="37"/>
      <c r="I35" s="37"/>
      <c r="J35" s="37"/>
      <c r="K35" s="37"/>
      <c r="L35" s="37"/>
      <c r="M35" s="37"/>
    </row>
    <row r="36" spans="1:13" ht="19.5" customHeight="1">
      <c r="A36" s="88" t="s">
        <v>82</v>
      </c>
      <c r="B36" s="88"/>
      <c r="C36" s="88"/>
      <c r="D36" s="88"/>
      <c r="E36" s="88"/>
      <c r="F36" s="88"/>
      <c r="G36" s="102"/>
      <c r="H36" s="83" t="s">
        <v>113</v>
      </c>
      <c r="I36" s="83"/>
      <c r="J36" s="83"/>
      <c r="K36" s="83"/>
      <c r="L36" s="83"/>
      <c r="M36" s="83"/>
    </row>
    <row r="37" spans="1:13" ht="15" customHeight="1">
      <c r="A37" s="73" t="s">
        <v>50</v>
      </c>
      <c r="B37" s="73"/>
      <c r="C37" s="73"/>
      <c r="D37" s="73"/>
      <c r="E37" s="18">
        <v>26</v>
      </c>
      <c r="F37" s="19"/>
      <c r="G37" s="102"/>
      <c r="H37" s="85" t="s">
        <v>59</v>
      </c>
      <c r="I37" s="86"/>
      <c r="J37" s="86"/>
      <c r="K37" s="87"/>
      <c r="L37" s="35">
        <v>49</v>
      </c>
      <c r="M37" s="36" t="s">
        <v>0</v>
      </c>
    </row>
    <row r="38" spans="1:13" ht="15" customHeight="1">
      <c r="A38" s="73" t="s">
        <v>119</v>
      </c>
      <c r="B38" s="73"/>
      <c r="C38" s="73"/>
      <c r="D38" s="73"/>
      <c r="E38" s="12">
        <v>27</v>
      </c>
      <c r="F38" s="16"/>
      <c r="G38" s="102"/>
      <c r="H38" s="70" t="s">
        <v>60</v>
      </c>
      <c r="I38" s="109"/>
      <c r="J38" s="109"/>
      <c r="K38" s="74"/>
      <c r="L38" s="14">
        <v>50</v>
      </c>
      <c r="M38" s="31" t="s">
        <v>0</v>
      </c>
    </row>
    <row r="39" spans="1:13" ht="24.75" customHeight="1">
      <c r="A39" s="73" t="s">
        <v>49</v>
      </c>
      <c r="B39" s="73"/>
      <c r="C39" s="73"/>
      <c r="D39" s="73"/>
      <c r="E39" s="12">
        <v>28</v>
      </c>
      <c r="F39" s="16"/>
      <c r="G39" s="102"/>
      <c r="H39" s="70" t="s">
        <v>67</v>
      </c>
      <c r="I39" s="70"/>
      <c r="J39" s="70"/>
      <c r="K39" s="70"/>
      <c r="L39" s="12">
        <v>51</v>
      </c>
      <c r="M39" s="34" t="s">
        <v>0</v>
      </c>
    </row>
    <row r="40" spans="1:13" ht="24.75" customHeight="1">
      <c r="A40" s="81" t="s">
        <v>83</v>
      </c>
      <c r="B40" s="81"/>
      <c r="C40" s="81"/>
      <c r="D40" s="81"/>
      <c r="E40" s="81"/>
      <c r="F40" s="81"/>
      <c r="G40" s="102"/>
      <c r="H40" s="70" t="s">
        <v>65</v>
      </c>
      <c r="I40" s="70"/>
      <c r="J40" s="70"/>
      <c r="K40" s="70"/>
      <c r="L40" s="12">
        <v>52</v>
      </c>
      <c r="M40" s="34" t="s">
        <v>0</v>
      </c>
    </row>
    <row r="41" spans="1:13" ht="18.75" customHeight="1">
      <c r="A41" s="83" t="s">
        <v>69</v>
      </c>
      <c r="B41" s="83"/>
      <c r="C41" s="83"/>
      <c r="D41" s="83"/>
      <c r="E41" s="83"/>
      <c r="F41" s="83"/>
      <c r="G41" s="102"/>
      <c r="H41" s="70" t="s">
        <v>99</v>
      </c>
      <c r="I41" s="96"/>
      <c r="J41" s="96"/>
      <c r="K41" s="97"/>
      <c r="L41" s="14">
        <v>53</v>
      </c>
      <c r="M41" s="31" t="s">
        <v>0</v>
      </c>
    </row>
    <row r="42" spans="1:13" ht="15" customHeight="1">
      <c r="A42" s="70" t="s">
        <v>48</v>
      </c>
      <c r="B42" s="124"/>
      <c r="C42" s="124"/>
      <c r="D42" s="124"/>
      <c r="E42" s="20">
        <v>29</v>
      </c>
      <c r="F42" s="21" t="s">
        <v>0</v>
      </c>
      <c r="G42" s="102"/>
      <c r="H42" s="70" t="s">
        <v>87</v>
      </c>
      <c r="I42" s="96"/>
      <c r="J42" s="96"/>
      <c r="K42" s="97"/>
      <c r="L42" s="14">
        <v>54</v>
      </c>
      <c r="M42" s="31" t="s">
        <v>0</v>
      </c>
    </row>
    <row r="43" spans="1:13" ht="34.5" customHeight="1">
      <c r="A43" s="70" t="s">
        <v>128</v>
      </c>
      <c r="B43" s="70"/>
      <c r="C43" s="70"/>
      <c r="D43" s="70"/>
      <c r="E43" s="22">
        <v>30</v>
      </c>
      <c r="F43" s="23" t="s">
        <v>0</v>
      </c>
      <c r="G43" s="102"/>
      <c r="H43" s="70" t="s">
        <v>61</v>
      </c>
      <c r="I43" s="70"/>
      <c r="J43" s="70"/>
      <c r="K43" s="70"/>
      <c r="L43" s="12">
        <v>55</v>
      </c>
      <c r="M43" s="34" t="s">
        <v>0</v>
      </c>
    </row>
    <row r="44" spans="1:13" ht="15" customHeight="1">
      <c r="A44" s="72" t="s">
        <v>127</v>
      </c>
      <c r="B44" s="72"/>
      <c r="C44" s="72"/>
      <c r="D44" s="72"/>
      <c r="E44" s="24">
        <v>31</v>
      </c>
      <c r="F44" s="62">
        <f>SUM(F42,F43)</f>
        <v>0</v>
      </c>
      <c r="G44" s="102"/>
      <c r="H44" s="73" t="s">
        <v>62</v>
      </c>
      <c r="I44" s="73"/>
      <c r="J44" s="73"/>
      <c r="K44" s="74"/>
      <c r="L44" s="14">
        <v>56</v>
      </c>
      <c r="M44" s="31" t="s">
        <v>0</v>
      </c>
    </row>
    <row r="45" spans="1:13" ht="18.75" customHeight="1">
      <c r="A45" s="83" t="s">
        <v>77</v>
      </c>
      <c r="B45" s="83"/>
      <c r="C45" s="83"/>
      <c r="D45" s="83"/>
      <c r="E45" s="83"/>
      <c r="F45" s="83"/>
      <c r="G45" s="102"/>
      <c r="H45" s="73" t="s">
        <v>63</v>
      </c>
      <c r="I45" s="73"/>
      <c r="J45" s="73"/>
      <c r="K45" s="74"/>
      <c r="L45" s="14">
        <v>57</v>
      </c>
      <c r="M45" s="31" t="s">
        <v>0</v>
      </c>
    </row>
    <row r="46" spans="1:13" ht="15" customHeight="1">
      <c r="A46" s="70" t="s">
        <v>71</v>
      </c>
      <c r="B46" s="108"/>
      <c r="C46" s="108"/>
      <c r="D46" s="108"/>
      <c r="E46" s="20">
        <v>32</v>
      </c>
      <c r="F46" s="25" t="s">
        <v>0</v>
      </c>
      <c r="G46" s="102"/>
      <c r="H46" s="70" t="s">
        <v>88</v>
      </c>
      <c r="I46" s="70"/>
      <c r="J46" s="70"/>
      <c r="K46" s="70"/>
      <c r="L46" s="12">
        <v>58</v>
      </c>
      <c r="M46" s="34" t="s">
        <v>0</v>
      </c>
    </row>
    <row r="47" spans="1:13" ht="24.75" customHeight="1">
      <c r="A47" s="70" t="s">
        <v>129</v>
      </c>
      <c r="B47" s="70"/>
      <c r="C47" s="70"/>
      <c r="D47" s="101"/>
      <c r="E47" s="20">
        <v>33</v>
      </c>
      <c r="F47" s="25" t="s">
        <v>0</v>
      </c>
      <c r="G47" s="102"/>
      <c r="H47" s="71" t="s">
        <v>139</v>
      </c>
      <c r="I47" s="71"/>
      <c r="J47" s="71"/>
      <c r="K47" s="71"/>
      <c r="L47" s="12">
        <v>59</v>
      </c>
      <c r="M47" s="64">
        <f>SUM(F62,F63,F64,F65,M37,M38,M39,M40,M41,M42,M43,M44,M45,M46)</f>
        <v>0</v>
      </c>
    </row>
    <row r="48" spans="1:13" ht="18.75" customHeight="1">
      <c r="A48" s="70" t="s">
        <v>120</v>
      </c>
      <c r="B48" s="70"/>
      <c r="C48" s="70"/>
      <c r="D48" s="101"/>
      <c r="E48" s="20">
        <v>34</v>
      </c>
      <c r="F48" s="26" t="s">
        <v>0</v>
      </c>
      <c r="G48" s="102"/>
      <c r="H48" s="83" t="s">
        <v>93</v>
      </c>
      <c r="I48" s="99"/>
      <c r="J48" s="99"/>
      <c r="K48" s="99"/>
      <c r="L48" s="99"/>
      <c r="M48" s="99"/>
    </row>
    <row r="49" spans="1:13" ht="24.75" customHeight="1">
      <c r="A49" s="72" t="s">
        <v>130</v>
      </c>
      <c r="B49" s="72"/>
      <c r="C49" s="72"/>
      <c r="D49" s="72"/>
      <c r="E49" s="22">
        <v>35</v>
      </c>
      <c r="F49" s="63">
        <f>SUM(F46,F47,F48)</f>
        <v>0</v>
      </c>
      <c r="G49" s="102"/>
      <c r="H49" s="73" t="s">
        <v>121</v>
      </c>
      <c r="I49" s="73"/>
      <c r="J49" s="73"/>
      <c r="K49" s="74"/>
      <c r="L49" s="14">
        <v>60</v>
      </c>
      <c r="M49" s="21" t="s">
        <v>0</v>
      </c>
    </row>
    <row r="50" spans="1:13" ht="15" customHeight="1">
      <c r="A50" s="72" t="s">
        <v>131</v>
      </c>
      <c r="B50" s="72"/>
      <c r="C50" s="72"/>
      <c r="D50" s="72"/>
      <c r="E50" s="24">
        <v>36</v>
      </c>
      <c r="F50" s="63">
        <f>SUM(F44,F49)</f>
        <v>0</v>
      </c>
      <c r="G50" s="102"/>
      <c r="H50" s="73" t="s">
        <v>80</v>
      </c>
      <c r="I50" s="73"/>
      <c r="J50" s="73"/>
      <c r="K50" s="74"/>
      <c r="L50" s="14">
        <v>61</v>
      </c>
      <c r="M50" s="21" t="s">
        <v>0</v>
      </c>
    </row>
    <row r="51" spans="1:13" ht="18.75" customHeight="1">
      <c r="A51" s="83" t="s">
        <v>122</v>
      </c>
      <c r="B51" s="83"/>
      <c r="C51" s="83"/>
      <c r="D51" s="83"/>
      <c r="E51" s="83"/>
      <c r="F51" s="83"/>
      <c r="G51" s="102"/>
      <c r="H51" s="73" t="s">
        <v>72</v>
      </c>
      <c r="I51" s="73"/>
      <c r="J51" s="73"/>
      <c r="K51" s="74"/>
      <c r="L51" s="14">
        <v>62</v>
      </c>
      <c r="M51" s="21" t="s">
        <v>0</v>
      </c>
    </row>
    <row r="52" spans="1:13" ht="24.75" customHeight="1">
      <c r="A52" s="75" t="s">
        <v>85</v>
      </c>
      <c r="B52" s="76"/>
      <c r="C52" s="76"/>
      <c r="D52" s="77"/>
      <c r="E52" s="43">
        <v>37</v>
      </c>
      <c r="F52" s="42" t="s">
        <v>0</v>
      </c>
      <c r="G52" s="102"/>
      <c r="H52" s="73" t="s">
        <v>89</v>
      </c>
      <c r="I52" s="73"/>
      <c r="J52" s="73"/>
      <c r="K52" s="73"/>
      <c r="L52" s="14">
        <v>63</v>
      </c>
      <c r="M52" s="21" t="s">
        <v>0</v>
      </c>
    </row>
    <row r="53" spans="1:13" ht="15" customHeight="1">
      <c r="A53" s="73" t="s">
        <v>70</v>
      </c>
      <c r="B53" s="73"/>
      <c r="C53" s="73"/>
      <c r="D53" s="73"/>
      <c r="E53" s="27">
        <v>38</v>
      </c>
      <c r="F53" s="28" t="s">
        <v>0</v>
      </c>
      <c r="G53" s="102"/>
      <c r="H53" s="73" t="s">
        <v>90</v>
      </c>
      <c r="I53" s="73"/>
      <c r="J53" s="73"/>
      <c r="K53" s="73"/>
      <c r="L53" s="14">
        <v>64</v>
      </c>
      <c r="M53" s="21" t="s">
        <v>0</v>
      </c>
    </row>
    <row r="54" spans="1:13" ht="15" customHeight="1">
      <c r="A54" s="73" t="s">
        <v>68</v>
      </c>
      <c r="B54" s="73"/>
      <c r="C54" s="73"/>
      <c r="D54" s="73"/>
      <c r="E54" s="27">
        <v>39</v>
      </c>
      <c r="F54" s="29" t="s">
        <v>0</v>
      </c>
      <c r="G54" s="102"/>
      <c r="H54" s="73" t="s">
        <v>91</v>
      </c>
      <c r="I54" s="73"/>
      <c r="J54" s="73"/>
      <c r="K54" s="73"/>
      <c r="L54" s="14">
        <v>65</v>
      </c>
      <c r="M54" s="21" t="s">
        <v>0</v>
      </c>
    </row>
    <row r="55" spans="1:13" ht="15" customHeight="1">
      <c r="A55" s="75" t="s">
        <v>55</v>
      </c>
      <c r="B55" s="76"/>
      <c r="C55" s="76"/>
      <c r="D55" s="77"/>
      <c r="E55" s="41">
        <v>40</v>
      </c>
      <c r="F55" s="42" t="s">
        <v>0</v>
      </c>
      <c r="G55" s="102"/>
      <c r="H55" s="73" t="s">
        <v>92</v>
      </c>
      <c r="I55" s="73"/>
      <c r="J55" s="73"/>
      <c r="K55" s="73"/>
      <c r="L55" s="14">
        <v>66</v>
      </c>
      <c r="M55" s="21" t="s">
        <v>0</v>
      </c>
    </row>
    <row r="56" spans="1:13" ht="24.75" customHeight="1">
      <c r="A56" s="73" t="s">
        <v>66</v>
      </c>
      <c r="B56" s="73"/>
      <c r="C56" s="73"/>
      <c r="D56" s="73"/>
      <c r="E56" s="27">
        <v>41</v>
      </c>
      <c r="F56" s="28" t="s">
        <v>0</v>
      </c>
      <c r="G56" s="102"/>
      <c r="H56" s="125" t="s">
        <v>73</v>
      </c>
      <c r="I56" s="126"/>
      <c r="J56" s="126"/>
      <c r="K56" s="127"/>
      <c r="L56" s="43">
        <v>67</v>
      </c>
      <c r="M56" s="44" t="s">
        <v>0</v>
      </c>
    </row>
    <row r="57" spans="1:13" ht="14.25" customHeight="1">
      <c r="A57" s="73" t="s">
        <v>56</v>
      </c>
      <c r="B57" s="73"/>
      <c r="C57" s="73"/>
      <c r="D57" s="73"/>
      <c r="E57" s="27">
        <v>42</v>
      </c>
      <c r="F57" s="29" t="s">
        <v>0</v>
      </c>
      <c r="G57" s="102"/>
      <c r="H57" s="70" t="s">
        <v>134</v>
      </c>
      <c r="I57" s="70"/>
      <c r="J57" s="70"/>
      <c r="K57" s="70"/>
      <c r="L57" s="12">
        <v>68</v>
      </c>
      <c r="M57" s="66">
        <f>SUM(M49:M56)</f>
        <v>0</v>
      </c>
    </row>
    <row r="58" spans="1:13" ht="18.75" customHeight="1">
      <c r="A58" s="73" t="s">
        <v>132</v>
      </c>
      <c r="B58" s="73"/>
      <c r="C58" s="73"/>
      <c r="D58" s="73"/>
      <c r="E58" s="27">
        <v>43</v>
      </c>
      <c r="F58" s="65">
        <f>SUM(F52:F57)</f>
        <v>0</v>
      </c>
      <c r="G58" s="102"/>
      <c r="H58" s="71" t="s">
        <v>135</v>
      </c>
      <c r="I58" s="71"/>
      <c r="J58" s="71"/>
      <c r="K58" s="132"/>
      <c r="L58" s="14">
        <v>69</v>
      </c>
      <c r="M58" s="67">
        <f>SUM(M47+M57)</f>
        <v>0</v>
      </c>
    </row>
    <row r="59" spans="1:13" ht="18.75" customHeight="1">
      <c r="A59" s="120" t="s">
        <v>133</v>
      </c>
      <c r="B59" s="120"/>
      <c r="C59" s="120"/>
      <c r="D59" s="120"/>
      <c r="E59" s="27">
        <v>44</v>
      </c>
      <c r="F59" s="65">
        <f>SUM(F50+F58)</f>
        <v>0</v>
      </c>
      <c r="G59" s="102"/>
      <c r="H59" s="83" t="s">
        <v>94</v>
      </c>
      <c r="I59" s="99"/>
      <c r="J59" s="99"/>
      <c r="K59" s="99"/>
      <c r="L59" s="99"/>
      <c r="M59" s="99"/>
    </row>
    <row r="60" spans="1:13" ht="18.75" customHeight="1">
      <c r="A60" s="81" t="s">
        <v>84</v>
      </c>
      <c r="B60" s="129"/>
      <c r="C60" s="129"/>
      <c r="D60" s="129"/>
      <c r="E60" s="130"/>
      <c r="F60" s="131"/>
      <c r="G60" s="102"/>
      <c r="H60" s="128" t="s">
        <v>136</v>
      </c>
      <c r="I60" s="128"/>
      <c r="J60" s="128"/>
      <c r="K60" s="128"/>
      <c r="L60" s="10">
        <v>70</v>
      </c>
      <c r="M60" s="68">
        <f>F44</f>
        <v>0</v>
      </c>
    </row>
    <row r="61" spans="1:13" ht="24.75" customHeight="1">
      <c r="A61" s="83" t="s">
        <v>100</v>
      </c>
      <c r="B61" s="83"/>
      <c r="C61" s="83"/>
      <c r="D61" s="83"/>
      <c r="E61" s="83"/>
      <c r="F61" s="83"/>
      <c r="G61" s="102"/>
      <c r="H61" s="128" t="s">
        <v>137</v>
      </c>
      <c r="I61" s="128"/>
      <c r="J61" s="128"/>
      <c r="K61" s="128"/>
      <c r="L61" s="10">
        <v>71</v>
      </c>
      <c r="M61" s="69">
        <f>SUM(M41,M50,M51,M52,M53,M54,M55)</f>
        <v>0</v>
      </c>
    </row>
    <row r="62" spans="1:13" ht="14.25" customHeight="1">
      <c r="A62" s="70" t="s">
        <v>86</v>
      </c>
      <c r="B62" s="70"/>
      <c r="C62" s="70"/>
      <c r="D62" s="74"/>
      <c r="E62" s="14">
        <v>45</v>
      </c>
      <c r="F62" s="30" t="s">
        <v>0</v>
      </c>
      <c r="G62" s="102"/>
      <c r="H62" s="128" t="s">
        <v>138</v>
      </c>
      <c r="I62" s="128"/>
      <c r="J62" s="128"/>
      <c r="K62" s="128"/>
      <c r="L62" s="10">
        <v>72</v>
      </c>
      <c r="M62" s="68">
        <f>SUM(M60-M61)</f>
        <v>0</v>
      </c>
    </row>
    <row r="63" spans="1:13" ht="18.75" customHeight="1">
      <c r="A63" s="70" t="s">
        <v>57</v>
      </c>
      <c r="B63" s="70"/>
      <c r="C63" s="70"/>
      <c r="D63" s="74"/>
      <c r="E63" s="14">
        <v>46</v>
      </c>
      <c r="F63" s="31" t="s">
        <v>0</v>
      </c>
      <c r="G63" s="102"/>
      <c r="H63" s="81" t="s">
        <v>95</v>
      </c>
      <c r="I63" s="81"/>
      <c r="J63" s="81"/>
      <c r="K63" s="81"/>
      <c r="L63" s="81"/>
      <c r="M63" s="81"/>
    </row>
    <row r="64" spans="1:13" ht="24.75" customHeight="1">
      <c r="A64" s="70" t="s">
        <v>58</v>
      </c>
      <c r="B64" s="70"/>
      <c r="C64" s="70"/>
      <c r="D64" s="74"/>
      <c r="E64" s="14">
        <v>47</v>
      </c>
      <c r="F64" s="31" t="s">
        <v>0</v>
      </c>
      <c r="G64" s="102"/>
      <c r="H64" s="82" t="s">
        <v>96</v>
      </c>
      <c r="I64" s="82"/>
      <c r="J64" s="82"/>
      <c r="K64" s="82"/>
      <c r="L64" s="10">
        <v>73</v>
      </c>
      <c r="M64" s="11"/>
    </row>
    <row r="65" spans="1:13" ht="24.75" customHeight="1">
      <c r="A65" s="70" t="s">
        <v>81</v>
      </c>
      <c r="B65" s="84"/>
      <c r="C65" s="84"/>
      <c r="D65" s="84"/>
      <c r="E65" s="14">
        <v>48</v>
      </c>
      <c r="F65" s="31" t="s">
        <v>0</v>
      </c>
      <c r="G65" s="5"/>
      <c r="H65" s="82" t="s">
        <v>97</v>
      </c>
      <c r="I65" s="82"/>
      <c r="J65" s="82"/>
      <c r="K65" s="82"/>
      <c r="L65" s="10">
        <v>74</v>
      </c>
      <c r="M65" s="11"/>
    </row>
    <row r="66" spans="1:13" ht="24.75" customHeight="1">
      <c r="A66" s="47"/>
      <c r="B66" s="48"/>
      <c r="C66" s="48"/>
      <c r="D66" s="48"/>
      <c r="E66" s="48"/>
      <c r="F66" s="49"/>
      <c r="G66" s="6"/>
      <c r="H66" s="82" t="s">
        <v>98</v>
      </c>
      <c r="I66" s="82"/>
      <c r="J66" s="82"/>
      <c r="K66" s="82"/>
      <c r="L66" s="10">
        <v>75</v>
      </c>
      <c r="M66" s="11"/>
    </row>
    <row r="67" spans="7:13" ht="15" customHeight="1">
      <c r="G67" s="7"/>
      <c r="H67" s="8"/>
      <c r="I67" s="8"/>
      <c r="J67" s="8"/>
      <c r="K67" s="8"/>
      <c r="L67" s="8"/>
      <c r="M67" s="8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24.75" customHeight="1"/>
    <row r="87" ht="24.75" customHeight="1"/>
    <row r="88" ht="24.7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</sheetData>
  <sheetProtection/>
  <mergeCells count="99">
    <mergeCell ref="H53:K53"/>
    <mergeCell ref="A57:D57"/>
    <mergeCell ref="H62:K62"/>
    <mergeCell ref="A60:F60"/>
    <mergeCell ref="H58:K58"/>
    <mergeCell ref="H61:K61"/>
    <mergeCell ref="H57:K57"/>
    <mergeCell ref="H60:K60"/>
    <mergeCell ref="A58:D58"/>
    <mergeCell ref="H59:M59"/>
    <mergeCell ref="A59:D59"/>
    <mergeCell ref="H54:K54"/>
    <mergeCell ref="A56:D56"/>
    <mergeCell ref="A51:F51"/>
    <mergeCell ref="A55:D55"/>
    <mergeCell ref="H56:K56"/>
    <mergeCell ref="A54:D54"/>
    <mergeCell ref="H52:K52"/>
    <mergeCell ref="A40:F40"/>
    <mergeCell ref="A48:D48"/>
    <mergeCell ref="A42:D42"/>
    <mergeCell ref="A38:D38"/>
    <mergeCell ref="A39:D39"/>
    <mergeCell ref="A26:D26"/>
    <mergeCell ref="A43:D43"/>
    <mergeCell ref="A41:F41"/>
    <mergeCell ref="H39:K39"/>
    <mergeCell ref="H40:K40"/>
    <mergeCell ref="H51:K51"/>
    <mergeCell ref="A19:D20"/>
    <mergeCell ref="H18:K19"/>
    <mergeCell ref="H36:M36"/>
    <mergeCell ref="A23:D23"/>
    <mergeCell ref="A24:D24"/>
    <mergeCell ref="A25:D25"/>
    <mergeCell ref="A28:D28"/>
    <mergeCell ref="A27:D27"/>
    <mergeCell ref="A1:M2"/>
    <mergeCell ref="A13:M13"/>
    <mergeCell ref="A3:M12"/>
    <mergeCell ref="A22:D22"/>
    <mergeCell ref="A15:D16"/>
    <mergeCell ref="E15:E16"/>
    <mergeCell ref="F15:F16"/>
    <mergeCell ref="H20:K20"/>
    <mergeCell ref="H22:K22"/>
    <mergeCell ref="A47:D47"/>
    <mergeCell ref="H42:K42"/>
    <mergeCell ref="G14:G64"/>
    <mergeCell ref="A18:D18"/>
    <mergeCell ref="H24:K24"/>
    <mergeCell ref="H14:M14"/>
    <mergeCell ref="A14:F14"/>
    <mergeCell ref="H25:K25"/>
    <mergeCell ref="A46:D46"/>
    <mergeCell ref="A45:F45"/>
    <mergeCell ref="M18:M19"/>
    <mergeCell ref="H15:K15"/>
    <mergeCell ref="H41:K41"/>
    <mergeCell ref="H23:M23"/>
    <mergeCell ref="H55:K55"/>
    <mergeCell ref="H45:K45"/>
    <mergeCell ref="H48:M48"/>
    <mergeCell ref="H43:K43"/>
    <mergeCell ref="L18:L19"/>
    <mergeCell ref="H16:K16"/>
    <mergeCell ref="H17:K17"/>
    <mergeCell ref="F19:F20"/>
    <mergeCell ref="H21:K21"/>
    <mergeCell ref="A17:D17"/>
    <mergeCell ref="A21:D21"/>
    <mergeCell ref="E19:E20"/>
    <mergeCell ref="H64:K64"/>
    <mergeCell ref="H65:K65"/>
    <mergeCell ref="H66:K66"/>
    <mergeCell ref="A61:F61"/>
    <mergeCell ref="A64:D64"/>
    <mergeCell ref="A65:D65"/>
    <mergeCell ref="A62:D62"/>
    <mergeCell ref="A30:D30"/>
    <mergeCell ref="A31:D31"/>
    <mergeCell ref="A32:D32"/>
    <mergeCell ref="A44:D44"/>
    <mergeCell ref="A29:D29"/>
    <mergeCell ref="H44:K44"/>
    <mergeCell ref="H37:K37"/>
    <mergeCell ref="A36:F36"/>
    <mergeCell ref="A37:D37"/>
    <mergeCell ref="H38:K38"/>
    <mergeCell ref="H46:K46"/>
    <mergeCell ref="H47:K47"/>
    <mergeCell ref="A49:D49"/>
    <mergeCell ref="A50:D50"/>
    <mergeCell ref="H49:K49"/>
    <mergeCell ref="A63:D63"/>
    <mergeCell ref="A52:D52"/>
    <mergeCell ref="H63:M63"/>
    <mergeCell ref="A53:D53"/>
    <mergeCell ref="H50:K50"/>
  </mergeCells>
  <dataValidations count="1">
    <dataValidation type="list" allowBlank="1" showErrorMessage="1" sqref="M64:M66">
      <formula1>YesNo</formula1>
    </dataValidation>
  </dataValidations>
  <printOptions/>
  <pageMargins left="0.25" right="0.25" top="0.75" bottom="0.75" header="0.3" footer="0.3"/>
  <pageSetup fitToHeight="2" fitToWidth="1" orientation="portrait" scale="99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I40"/>
  <sheetViews>
    <sheetView zoomScalePageLayoutView="0" workbookViewId="0" topLeftCell="A4">
      <selection activeCell="E1" sqref="E1:E11"/>
    </sheetView>
  </sheetViews>
  <sheetFormatPr defaultColWidth="8.8515625" defaultRowHeight="12.75"/>
  <cols>
    <col min="1" max="3" width="8.8515625" style="0" customWidth="1"/>
    <col min="4" max="4" width="11.421875" style="0" customWidth="1"/>
  </cols>
  <sheetData>
    <row r="2" spans="1:7" ht="12.75">
      <c r="A2" s="134" t="s">
        <v>1</v>
      </c>
      <c r="B2" s="134"/>
      <c r="D2" t="s">
        <v>2</v>
      </c>
      <c r="E2">
        <v>1</v>
      </c>
      <c r="F2">
        <v>18</v>
      </c>
      <c r="G2" t="s">
        <v>0</v>
      </c>
    </row>
    <row r="3" spans="1:6" ht="12.75">
      <c r="A3" s="133"/>
      <c r="B3" s="133"/>
      <c r="D3" t="s">
        <v>3</v>
      </c>
      <c r="E3">
        <v>2</v>
      </c>
      <c r="F3">
        <v>19</v>
      </c>
    </row>
    <row r="4" spans="1:7" ht="12.75">
      <c r="A4" s="133" t="s">
        <v>0</v>
      </c>
      <c r="B4" s="133"/>
      <c r="D4" t="s">
        <v>4</v>
      </c>
      <c r="E4">
        <v>3</v>
      </c>
      <c r="F4">
        <v>20</v>
      </c>
      <c r="G4">
        <v>2009</v>
      </c>
    </row>
    <row r="5" spans="1:5" ht="12.75">
      <c r="A5" s="133" t="s">
        <v>52</v>
      </c>
      <c r="B5" s="133"/>
      <c r="D5" t="s">
        <v>5</v>
      </c>
      <c r="E5">
        <v>4</v>
      </c>
    </row>
    <row r="6" spans="1:5" ht="12.75">
      <c r="A6" s="133" t="s">
        <v>14</v>
      </c>
      <c r="B6" s="133"/>
      <c r="D6" t="s">
        <v>6</v>
      </c>
      <c r="E6">
        <v>5</v>
      </c>
    </row>
    <row r="7" spans="1:5" ht="12.75">
      <c r="A7" s="133" t="s">
        <v>15</v>
      </c>
      <c r="B7" s="133"/>
      <c r="D7" t="s">
        <v>7</v>
      </c>
      <c r="E7">
        <v>6</v>
      </c>
    </row>
    <row r="8" spans="1:5" ht="12.75">
      <c r="A8" s="133" t="s">
        <v>16</v>
      </c>
      <c r="B8" s="133"/>
      <c r="D8" t="s">
        <v>8</v>
      </c>
      <c r="E8">
        <v>7</v>
      </c>
    </row>
    <row r="9" spans="1:5" ht="12.75">
      <c r="A9" s="133" t="s">
        <v>17</v>
      </c>
      <c r="B9" s="133"/>
      <c r="C9" t="s">
        <v>0</v>
      </c>
      <c r="D9" t="s">
        <v>9</v>
      </c>
      <c r="E9">
        <v>8</v>
      </c>
    </row>
    <row r="10" spans="1:9" ht="12.75">
      <c r="A10" s="133" t="s">
        <v>18</v>
      </c>
      <c r="B10" s="133"/>
      <c r="D10" t="s">
        <v>10</v>
      </c>
      <c r="E10">
        <v>9</v>
      </c>
      <c r="I10" t="s">
        <v>102</v>
      </c>
    </row>
    <row r="11" spans="1:9" ht="12.75">
      <c r="A11" s="133" t="s">
        <v>19</v>
      </c>
      <c r="B11" s="133"/>
      <c r="D11" t="s">
        <v>11</v>
      </c>
      <c r="E11">
        <v>10</v>
      </c>
      <c r="I11" t="s">
        <v>103</v>
      </c>
    </row>
    <row r="12" spans="1:5" ht="12.75">
      <c r="A12" s="133" t="s">
        <v>20</v>
      </c>
      <c r="B12" s="133"/>
      <c r="D12" t="s">
        <v>12</v>
      </c>
      <c r="E12">
        <v>11</v>
      </c>
    </row>
    <row r="13" spans="1:5" ht="12.75">
      <c r="A13" s="133" t="s">
        <v>21</v>
      </c>
      <c r="B13" s="133"/>
      <c r="D13" t="s">
        <v>13</v>
      </c>
      <c r="E13">
        <v>12</v>
      </c>
    </row>
    <row r="14" spans="1:5" ht="12.75">
      <c r="A14" s="133" t="s">
        <v>22</v>
      </c>
      <c r="B14" s="133"/>
      <c r="E14">
        <v>13</v>
      </c>
    </row>
    <row r="15" spans="1:5" ht="12.75">
      <c r="A15" s="133" t="s">
        <v>23</v>
      </c>
      <c r="B15" s="133"/>
      <c r="E15">
        <v>14</v>
      </c>
    </row>
    <row r="16" spans="1:5" ht="12.75">
      <c r="A16" s="133" t="s">
        <v>24</v>
      </c>
      <c r="B16" s="133"/>
      <c r="D16" s="1" t="s">
        <v>46</v>
      </c>
      <c r="E16">
        <v>15</v>
      </c>
    </row>
    <row r="17" spans="1:5" ht="12.75">
      <c r="A17" s="133" t="s">
        <v>25</v>
      </c>
      <c r="B17" s="133"/>
      <c r="D17" s="1" t="s">
        <v>47</v>
      </c>
      <c r="E17">
        <v>16</v>
      </c>
    </row>
    <row r="18" spans="1:5" ht="12.75">
      <c r="A18" s="133" t="s">
        <v>26</v>
      </c>
      <c r="B18" s="133"/>
      <c r="E18">
        <v>17</v>
      </c>
    </row>
    <row r="19" spans="1:5" ht="12.75">
      <c r="A19" s="133" t="s">
        <v>27</v>
      </c>
      <c r="B19" s="133"/>
      <c r="E19">
        <v>18</v>
      </c>
    </row>
    <row r="20" spans="1:5" ht="12.75">
      <c r="A20" s="133" t="s">
        <v>28</v>
      </c>
      <c r="B20" s="133"/>
      <c r="E20">
        <v>19</v>
      </c>
    </row>
    <row r="21" spans="1:5" ht="12.75">
      <c r="A21" s="133" t="s">
        <v>29</v>
      </c>
      <c r="B21" s="133"/>
      <c r="E21">
        <v>20</v>
      </c>
    </row>
    <row r="22" spans="1:5" ht="12.75">
      <c r="A22" s="133" t="s">
        <v>30</v>
      </c>
      <c r="B22" s="133"/>
      <c r="E22">
        <v>21</v>
      </c>
    </row>
    <row r="23" spans="1:5" ht="12.75">
      <c r="A23" s="133" t="s">
        <v>31</v>
      </c>
      <c r="B23" s="133"/>
      <c r="E23">
        <v>22</v>
      </c>
    </row>
    <row r="24" spans="1:5" ht="12.75">
      <c r="A24" s="133" t="s">
        <v>32</v>
      </c>
      <c r="B24" s="133"/>
      <c r="E24">
        <v>23</v>
      </c>
    </row>
    <row r="25" spans="1:5" ht="12.75">
      <c r="A25" s="133" t="s">
        <v>33</v>
      </c>
      <c r="B25" s="133"/>
      <c r="E25">
        <v>24</v>
      </c>
    </row>
    <row r="26" spans="1:5" ht="12.75">
      <c r="A26" s="133" t="s">
        <v>34</v>
      </c>
      <c r="B26" s="133"/>
      <c r="E26">
        <v>25</v>
      </c>
    </row>
    <row r="27" spans="1:5" ht="12.75">
      <c r="A27" s="133" t="s">
        <v>35</v>
      </c>
      <c r="B27" s="133"/>
      <c r="E27">
        <v>26</v>
      </c>
    </row>
    <row r="28" spans="1:5" ht="12.75">
      <c r="A28" s="133" t="s">
        <v>36</v>
      </c>
      <c r="B28" s="133"/>
      <c r="E28">
        <v>27</v>
      </c>
    </row>
    <row r="29" spans="1:5" ht="12.75">
      <c r="A29" s="133" t="s">
        <v>43</v>
      </c>
      <c r="B29" s="133"/>
      <c r="E29">
        <v>28</v>
      </c>
    </row>
    <row r="30" spans="1:5" ht="12.75">
      <c r="A30" s="133" t="s">
        <v>42</v>
      </c>
      <c r="B30" s="133"/>
      <c r="E30">
        <v>29</v>
      </c>
    </row>
    <row r="31" spans="1:5" ht="12.75">
      <c r="A31" s="133" t="s">
        <v>51</v>
      </c>
      <c r="B31" s="133"/>
      <c r="E31">
        <v>30</v>
      </c>
    </row>
    <row r="32" spans="1:5" ht="12.75">
      <c r="A32" s="133" t="s">
        <v>44</v>
      </c>
      <c r="B32" s="133"/>
      <c r="E32">
        <v>31</v>
      </c>
    </row>
    <row r="33" spans="1:5" ht="12.75">
      <c r="A33" s="133" t="s">
        <v>37</v>
      </c>
      <c r="B33" s="133"/>
      <c r="E33" t="s">
        <v>0</v>
      </c>
    </row>
    <row r="34" spans="1:2" ht="12.75">
      <c r="A34" s="133" t="s">
        <v>38</v>
      </c>
      <c r="B34" s="133"/>
    </row>
    <row r="35" spans="1:2" ht="12.75">
      <c r="A35" s="133" t="s">
        <v>39</v>
      </c>
      <c r="B35" s="133"/>
    </row>
    <row r="36" spans="1:2" ht="12.75">
      <c r="A36" s="133" t="s">
        <v>45</v>
      </c>
      <c r="B36" s="133"/>
    </row>
    <row r="37" spans="1:2" ht="12.75">
      <c r="A37" s="133" t="s">
        <v>40</v>
      </c>
      <c r="B37" s="133"/>
    </row>
    <row r="38" spans="1:2" ht="12.75">
      <c r="A38" s="133" t="s">
        <v>41</v>
      </c>
      <c r="B38" s="133"/>
    </row>
    <row r="39" spans="1:2" ht="12.75">
      <c r="A39" s="134"/>
      <c r="B39" s="134"/>
    </row>
    <row r="40" spans="1:2" ht="12.75">
      <c r="A40" s="134"/>
      <c r="B40" s="134"/>
    </row>
  </sheetData>
  <sheetProtection selectLockedCells="1" selectUnlockedCells="1"/>
  <mergeCells count="39">
    <mergeCell ref="A8:B8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28:B28"/>
    <mergeCell ref="A16:B16"/>
    <mergeCell ref="A17:B17"/>
    <mergeCell ref="A18:B18"/>
    <mergeCell ref="A19:B19"/>
    <mergeCell ref="A20:B20"/>
    <mergeCell ref="A21:B21"/>
    <mergeCell ref="A37:B37"/>
    <mergeCell ref="A22:B22"/>
    <mergeCell ref="A23:B23"/>
    <mergeCell ref="A24:B24"/>
    <mergeCell ref="A30:B30"/>
    <mergeCell ref="A32:B32"/>
    <mergeCell ref="A33:B33"/>
    <mergeCell ref="A25:B25"/>
    <mergeCell ref="A26:B26"/>
    <mergeCell ref="A27:B27"/>
    <mergeCell ref="A29:B29"/>
    <mergeCell ref="A31:B31"/>
    <mergeCell ref="A2:B2"/>
    <mergeCell ref="A38:B38"/>
    <mergeCell ref="A39:B39"/>
    <mergeCell ref="A40:B40"/>
    <mergeCell ref="A3:B3"/>
    <mergeCell ref="A34:B34"/>
    <mergeCell ref="A35:B35"/>
    <mergeCell ref="A36:B36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Wesleyan Church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W. Watkins</dc:creator>
  <cp:keywords/>
  <dc:description/>
  <cp:lastModifiedBy>mcclungr</cp:lastModifiedBy>
  <cp:lastPrinted>2019-02-06T20:34:02Z</cp:lastPrinted>
  <dcterms:created xsi:type="dcterms:W3CDTF">2002-04-11T16:30:00Z</dcterms:created>
  <dcterms:modified xsi:type="dcterms:W3CDTF">2019-02-06T21:43:40Z</dcterms:modified>
  <cp:category/>
  <cp:version/>
  <cp:contentType/>
  <cp:contentStatus/>
</cp:coreProperties>
</file>